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红旗街道" sheetId="1" r:id="rId1"/>
    <sheet name="洪庆街道" sheetId="3" r:id="rId2"/>
    <sheet name="灞桥街道" sheetId="2" r:id="rId3"/>
  </sheets>
  <calcPr calcId="144525"/>
</workbook>
</file>

<file path=xl/sharedStrings.xml><?xml version="1.0" encoding="utf-8"?>
<sst xmlns="http://schemas.openxmlformats.org/spreadsheetml/2006/main" count="107" uniqueCount="54">
  <si>
    <t>附件2-1：</t>
  </si>
  <si>
    <t>拟征收土地利用现状情况调查表</t>
  </si>
  <si>
    <t>灞桥区</t>
  </si>
  <si>
    <t>权属单位</t>
  </si>
  <si>
    <t>农用地</t>
  </si>
  <si>
    <t>建设用地</t>
  </si>
  <si>
    <t>合计</t>
  </si>
  <si>
    <t>耕地</t>
  </si>
  <si>
    <t>园地</t>
  </si>
  <si>
    <t>林地</t>
  </si>
  <si>
    <t>交通运输用地</t>
  </si>
  <si>
    <t>水域及水利设施用地</t>
  </si>
  <si>
    <t>其他土地</t>
  </si>
  <si>
    <t>草地</t>
  </si>
  <si>
    <t>城镇村及工矿用地</t>
  </si>
  <si>
    <t>乡（镇）</t>
  </si>
  <si>
    <t>村委会</t>
  </si>
  <si>
    <t>水浇地</t>
  </si>
  <si>
    <t>旱地</t>
  </si>
  <si>
    <t>果园</t>
  </si>
  <si>
    <t>其他园地</t>
  </si>
  <si>
    <t>乔木林地</t>
  </si>
  <si>
    <t>灌木林地</t>
  </si>
  <si>
    <t>有林地</t>
  </si>
  <si>
    <t>其他林地</t>
  </si>
  <si>
    <t>农村道路</t>
  </si>
  <si>
    <t>坑塘水面</t>
  </si>
  <si>
    <t>沟渠</t>
  </si>
  <si>
    <t>田坎</t>
  </si>
  <si>
    <t>设施农用地</t>
  </si>
  <si>
    <t>其他草地</t>
  </si>
  <si>
    <t>城市</t>
  </si>
  <si>
    <t>红旗街道</t>
  </si>
  <si>
    <t>马家沟村</t>
  </si>
  <si>
    <t>神峪寺沟村</t>
  </si>
  <si>
    <t>三殿村</t>
  </si>
  <si>
    <t>湾子村</t>
  </si>
  <si>
    <t>神鹿坊村</t>
  </si>
  <si>
    <t>高桥村</t>
  </si>
  <si>
    <t>南江村</t>
  </si>
  <si>
    <t>常家湾村</t>
  </si>
  <si>
    <t>拟征收集体土地合计</t>
  </si>
  <si>
    <t>拟征收（收回）土地合计</t>
  </si>
  <si>
    <t xml:space="preserve">街道办事处（盖章）：                                                                                                                         区县资源规划主管部门（盖章）：                                                     </t>
  </si>
  <si>
    <t>村民委员会（签章）：                                                          村民小组（签章）：                                            调查时间：      年      月    日</t>
  </si>
  <si>
    <t>洪庆街道</t>
  </si>
  <si>
    <t>赵西村</t>
  </si>
  <si>
    <t>赵东村</t>
  </si>
  <si>
    <t xml:space="preserve">街道办事处（盖章）：                                                            区县资源规划主管部门（盖章）：                                                     </t>
  </si>
  <si>
    <t>村民委员会（签章）：                          村民小组（签章）：                    调查时间：      年      月    日</t>
  </si>
  <si>
    <t>灞桥街道</t>
  </si>
  <si>
    <t>豁口村</t>
  </si>
  <si>
    <t xml:space="preserve">街道办事处（盖章）：                                                              区县资源规划主管部门（盖章）：                                                     </t>
  </si>
  <si>
    <t>村民委员会（签章）：                        村民小组（签章）：                     调查时间：      年  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</si>
</sst>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/>
    <xf numFmtId="176" fontId="0" fillId="0" borderId="0" xfId="0" applyNumberFormat="1"/>
    <xf numFmtId="176" fontId="4" fillId="0" borderId="2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/>
    </xf>
    <xf numFmtId="0" fontId="0" fillId="0" borderId="0" xfId="0" applyBorder="1" applyAlignment="1">
      <alignment wrapText="1"/>
    </xf>
    <xf numFmtId="0" fontId="0" fillId="0" borderId="0" xfId="0" applyBorder="1"/>
    <xf numFmtId="176" fontId="0" fillId="0" borderId="0" xfId="0" applyNumberFormat="1" applyBorder="1"/>
    <xf numFmtId="0" fontId="8" fillId="0" borderId="0" xfId="0" applyFont="1" applyBorder="1"/>
    <xf numFmtId="0" fontId="8" fillId="0" borderId="0" xfId="0" applyFont="1" applyBorder="1" applyAlignment="1">
      <alignment wrapText="1"/>
    </xf>
    <xf numFmtId="176" fontId="8" fillId="0" borderId="0" xfId="0" applyNumberFormat="1" applyFont="1" applyBorder="1"/>
    <xf numFmtId="176" fontId="4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9"/>
  <sheetViews>
    <sheetView tabSelected="1" zoomScale="90" zoomScaleNormal="90" topLeftCell="A3" workbookViewId="0">
      <selection activeCell="C25" sqref="C25"/>
    </sheetView>
  </sheetViews>
  <sheetFormatPr defaultColWidth="9" defaultRowHeight="14.25"/>
  <cols>
    <col min="1" max="1" width="7.21666666666667" customWidth="1"/>
    <col min="2" max="2" width="8.21666666666667" style="1" customWidth="1"/>
    <col min="3" max="3" width="9.55833333333333" customWidth="1"/>
    <col min="4" max="5" width="9.55833333333333" style="19" customWidth="1"/>
    <col min="6" max="7" width="8.55833333333333" style="19" customWidth="1"/>
    <col min="8" max="8" width="9.55833333333333" style="19" customWidth="1"/>
    <col min="9" max="9" width="8.55833333333333" style="19" customWidth="1"/>
    <col min="10" max="10" width="7.775" style="19" customWidth="1"/>
    <col min="11" max="11" width="9.21666666666667" style="19" customWidth="1"/>
    <col min="12" max="12" width="8.55833333333333" style="19" customWidth="1"/>
    <col min="13" max="13" width="8" style="19" customWidth="1"/>
    <col min="14" max="16" width="8.55833333333333" style="19" customWidth="1"/>
    <col min="17" max="19" width="9.55833333333333" style="19" customWidth="1"/>
    <col min="20" max="20" width="9.55833333333333" customWidth="1"/>
  </cols>
  <sheetData>
    <row r="1" spans="1:1">
      <c r="A1" s="2" t="s">
        <v>0</v>
      </c>
    </row>
    <row r="2" ht="20.25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2.5" customHeight="1" spans="1:1">
      <c r="A3" s="2" t="s">
        <v>2</v>
      </c>
    </row>
    <row r="4" ht="26.25" customHeight="1" spans="1:2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6"/>
      <c r="R4" s="33" t="s">
        <v>5</v>
      </c>
      <c r="S4" s="33"/>
      <c r="T4" s="4" t="s">
        <v>6</v>
      </c>
      <c r="W4" s="34"/>
      <c r="X4" s="34"/>
    </row>
    <row r="5" ht="45" customHeight="1" spans="1:24">
      <c r="A5" s="4"/>
      <c r="B5" s="4"/>
      <c r="C5" s="7" t="s">
        <v>4</v>
      </c>
      <c r="D5" s="20" t="s">
        <v>7</v>
      </c>
      <c r="E5" s="21"/>
      <c r="F5" s="22" t="s">
        <v>8</v>
      </c>
      <c r="G5" s="22"/>
      <c r="H5" s="20" t="s">
        <v>9</v>
      </c>
      <c r="I5" s="32"/>
      <c r="J5" s="32"/>
      <c r="K5" s="21"/>
      <c r="L5" s="22" t="s">
        <v>10</v>
      </c>
      <c r="M5" s="22" t="s">
        <v>11</v>
      </c>
      <c r="N5" s="22"/>
      <c r="O5" s="20" t="s">
        <v>12</v>
      </c>
      <c r="P5" s="21"/>
      <c r="Q5" s="22" t="s">
        <v>13</v>
      </c>
      <c r="R5" s="22" t="s">
        <v>5</v>
      </c>
      <c r="S5" s="20" t="s">
        <v>14</v>
      </c>
      <c r="T5" s="4"/>
      <c r="W5" s="35"/>
      <c r="X5" s="35"/>
    </row>
    <row r="6" customHeight="1" spans="1:24">
      <c r="A6" s="4" t="s">
        <v>15</v>
      </c>
      <c r="B6" s="4" t="s">
        <v>16</v>
      </c>
      <c r="C6" s="7"/>
      <c r="D6" s="23" t="s">
        <v>17</v>
      </c>
      <c r="E6" s="22" t="s">
        <v>18</v>
      </c>
      <c r="F6" s="22" t="s">
        <v>19</v>
      </c>
      <c r="G6" s="22" t="s">
        <v>20</v>
      </c>
      <c r="H6" s="23" t="s">
        <v>21</v>
      </c>
      <c r="I6" s="23" t="s">
        <v>22</v>
      </c>
      <c r="J6" s="23" t="s">
        <v>23</v>
      </c>
      <c r="K6" s="22" t="s">
        <v>24</v>
      </c>
      <c r="L6" s="22" t="s">
        <v>25</v>
      </c>
      <c r="M6" s="22" t="s">
        <v>26</v>
      </c>
      <c r="N6" s="22" t="s">
        <v>27</v>
      </c>
      <c r="O6" s="23" t="s">
        <v>28</v>
      </c>
      <c r="P6" s="22" t="s">
        <v>29</v>
      </c>
      <c r="Q6" s="22" t="s">
        <v>30</v>
      </c>
      <c r="R6" s="22"/>
      <c r="S6" s="22" t="s">
        <v>31</v>
      </c>
      <c r="T6" s="4"/>
      <c r="W6" s="35"/>
      <c r="X6" s="35"/>
    </row>
    <row r="7" ht="14.4" customHeight="1" spans="1:24">
      <c r="A7" s="4"/>
      <c r="B7" s="4"/>
      <c r="C7" s="7"/>
      <c r="D7" s="24"/>
      <c r="E7" s="22"/>
      <c r="F7" s="22"/>
      <c r="G7" s="22"/>
      <c r="H7" s="24"/>
      <c r="I7" s="24"/>
      <c r="J7" s="24"/>
      <c r="K7" s="22"/>
      <c r="L7" s="22"/>
      <c r="M7" s="22"/>
      <c r="N7" s="22"/>
      <c r="O7" s="24"/>
      <c r="P7" s="22"/>
      <c r="Q7" s="22"/>
      <c r="R7" s="22"/>
      <c r="S7" s="22"/>
      <c r="T7" s="4"/>
      <c r="W7" s="35"/>
      <c r="X7" s="35"/>
    </row>
    <row r="8" spans="1:24">
      <c r="A8" s="10" t="s">
        <v>32</v>
      </c>
      <c r="B8" s="7" t="s">
        <v>33</v>
      </c>
      <c r="C8" s="22">
        <f>SUM(D8:Q8)</f>
        <v>1.2592</v>
      </c>
      <c r="D8" s="22"/>
      <c r="E8" s="22">
        <v>1.2285</v>
      </c>
      <c r="F8" s="22"/>
      <c r="G8" s="22"/>
      <c r="H8" s="22"/>
      <c r="I8" s="22"/>
      <c r="J8" s="22"/>
      <c r="K8" s="22">
        <v>0.0291</v>
      </c>
      <c r="L8" s="22"/>
      <c r="M8" s="22"/>
      <c r="N8" s="22"/>
      <c r="O8" s="22">
        <v>0.0016</v>
      </c>
      <c r="P8" s="22"/>
      <c r="Q8" s="22"/>
      <c r="R8" s="22">
        <f>S8</f>
        <v>0</v>
      </c>
      <c r="S8" s="22"/>
      <c r="T8" s="22">
        <f>C8+R8</f>
        <v>1.2592</v>
      </c>
      <c r="W8" s="35"/>
      <c r="X8" s="35"/>
    </row>
    <row r="9" ht="29.4" customHeight="1" spans="1:24">
      <c r="A9" s="17"/>
      <c r="B9" s="7" t="s">
        <v>34</v>
      </c>
      <c r="C9" s="22">
        <f t="shared" ref="C9:C15" si="0">SUM(D9:Q9)</f>
        <v>1.5601</v>
      </c>
      <c r="D9" s="22"/>
      <c r="E9" s="22">
        <v>1.2698</v>
      </c>
      <c r="F9" s="22"/>
      <c r="G9" s="22"/>
      <c r="H9" s="22"/>
      <c r="I9" s="22"/>
      <c r="J9" s="22"/>
      <c r="K9" s="22">
        <v>0.0911</v>
      </c>
      <c r="L9" s="22">
        <v>0.1984</v>
      </c>
      <c r="M9" s="22"/>
      <c r="N9" s="22"/>
      <c r="O9" s="22">
        <v>0.0008</v>
      </c>
      <c r="P9" s="22"/>
      <c r="Q9" s="22"/>
      <c r="R9" s="22">
        <f t="shared" ref="R9:R15" si="1">S9</f>
        <v>0</v>
      </c>
      <c r="S9" s="22"/>
      <c r="T9" s="22">
        <f t="shared" ref="T9:T15" si="2">C9+R9</f>
        <v>1.5601</v>
      </c>
      <c r="W9" s="35"/>
      <c r="X9" s="35"/>
    </row>
    <row r="10" ht="19.95" customHeight="1" spans="1:24">
      <c r="A10" s="17"/>
      <c r="B10" s="7" t="s">
        <v>35</v>
      </c>
      <c r="C10" s="22">
        <f t="shared" si="0"/>
        <v>20.4812</v>
      </c>
      <c r="D10" s="22">
        <v>0.7977</v>
      </c>
      <c r="E10" s="22">
        <v>4.8668</v>
      </c>
      <c r="F10" s="22"/>
      <c r="G10" s="22"/>
      <c r="H10" s="22">
        <v>2.6341</v>
      </c>
      <c r="I10" s="22"/>
      <c r="J10" s="22"/>
      <c r="K10" s="22">
        <v>3.5469</v>
      </c>
      <c r="L10" s="22">
        <v>0.5097</v>
      </c>
      <c r="M10" s="22"/>
      <c r="N10" s="22">
        <v>0.0008</v>
      </c>
      <c r="O10" s="22">
        <v>0.0342</v>
      </c>
      <c r="P10" s="22"/>
      <c r="Q10" s="22">
        <v>8.091</v>
      </c>
      <c r="R10" s="22">
        <f t="shared" si="1"/>
        <v>0</v>
      </c>
      <c r="S10" s="22"/>
      <c r="T10" s="22">
        <f t="shared" si="2"/>
        <v>20.4812</v>
      </c>
      <c r="W10" s="35"/>
      <c r="X10" s="35"/>
    </row>
    <row r="11" ht="19.95" customHeight="1" spans="1:24">
      <c r="A11" s="17"/>
      <c r="B11" s="7" t="s">
        <v>36</v>
      </c>
      <c r="C11" s="22">
        <f t="shared" si="0"/>
        <v>60.9113</v>
      </c>
      <c r="D11" s="22">
        <v>9.8701</v>
      </c>
      <c r="E11" s="22">
        <v>15.6994</v>
      </c>
      <c r="F11" s="22">
        <v>0.3962</v>
      </c>
      <c r="G11" s="22">
        <v>5.6234</v>
      </c>
      <c r="H11" s="22">
        <v>13.7799</v>
      </c>
      <c r="I11" s="22">
        <v>0.0063</v>
      </c>
      <c r="J11" s="22">
        <v>0.6181</v>
      </c>
      <c r="K11" s="22">
        <v>10.668</v>
      </c>
      <c r="L11" s="22">
        <v>1.1444</v>
      </c>
      <c r="M11" s="22">
        <v>0.004</v>
      </c>
      <c r="N11" s="22">
        <v>0.1673</v>
      </c>
      <c r="O11" s="22">
        <v>0.1286</v>
      </c>
      <c r="P11" s="22">
        <v>0.4782</v>
      </c>
      <c r="Q11" s="22">
        <v>2.3274</v>
      </c>
      <c r="R11" s="22">
        <f t="shared" si="1"/>
        <v>0</v>
      </c>
      <c r="S11" s="22"/>
      <c r="T11" s="22">
        <f t="shared" si="2"/>
        <v>60.9113</v>
      </c>
      <c r="W11" s="35"/>
      <c r="X11" s="35"/>
    </row>
    <row r="12" spans="1:24">
      <c r="A12" s="17"/>
      <c r="B12" s="7" t="s">
        <v>37</v>
      </c>
      <c r="C12" s="22">
        <f t="shared" si="0"/>
        <v>91.0499</v>
      </c>
      <c r="D12" s="22">
        <v>33.0168</v>
      </c>
      <c r="E12" s="22">
        <v>35.3134</v>
      </c>
      <c r="F12" s="22">
        <v>0.6796</v>
      </c>
      <c r="G12" s="22">
        <v>1.8034</v>
      </c>
      <c r="H12" s="22">
        <v>0.2903</v>
      </c>
      <c r="I12" s="22">
        <v>0.1878</v>
      </c>
      <c r="J12" s="22">
        <v>0.0264</v>
      </c>
      <c r="K12" s="22">
        <v>14.0812</v>
      </c>
      <c r="L12" s="22">
        <v>1.6692</v>
      </c>
      <c r="M12" s="22">
        <v>0</v>
      </c>
      <c r="N12" s="22">
        <v>0</v>
      </c>
      <c r="O12" s="22">
        <v>0.1712</v>
      </c>
      <c r="P12" s="22">
        <v>0.1657</v>
      </c>
      <c r="Q12" s="22">
        <v>3.6449</v>
      </c>
      <c r="R12" s="22">
        <f t="shared" si="1"/>
        <v>0</v>
      </c>
      <c r="S12" s="22"/>
      <c r="T12" s="22">
        <f t="shared" si="2"/>
        <v>91.0499</v>
      </c>
      <c r="W12" s="35"/>
      <c r="X12" s="35"/>
    </row>
    <row r="13" ht="19.95" customHeight="1" spans="1:24">
      <c r="A13" s="17"/>
      <c r="B13" s="7" t="s">
        <v>38</v>
      </c>
      <c r="C13" s="22">
        <f t="shared" si="0"/>
        <v>21.3392</v>
      </c>
      <c r="D13" s="22">
        <v>6.734</v>
      </c>
      <c r="E13" s="22">
        <v>9.6101</v>
      </c>
      <c r="F13" s="22">
        <v>0.1607</v>
      </c>
      <c r="G13" s="22">
        <v>0.3659</v>
      </c>
      <c r="H13" s="22"/>
      <c r="I13" s="22">
        <v>0.1387</v>
      </c>
      <c r="J13" s="22">
        <v>0.0183</v>
      </c>
      <c r="K13" s="22">
        <v>3.5484</v>
      </c>
      <c r="L13" s="22">
        <v>0.5834</v>
      </c>
      <c r="M13" s="22"/>
      <c r="N13" s="22"/>
      <c r="O13" s="22">
        <v>0.0391</v>
      </c>
      <c r="P13" s="22"/>
      <c r="Q13" s="22">
        <v>0.1406</v>
      </c>
      <c r="R13" s="22">
        <f t="shared" si="1"/>
        <v>0</v>
      </c>
      <c r="S13" s="22"/>
      <c r="T13" s="22">
        <f t="shared" si="2"/>
        <v>21.3392</v>
      </c>
      <c r="W13" s="35"/>
      <c r="X13" s="35"/>
    </row>
    <row r="14" ht="19.95" customHeight="1" spans="1:24">
      <c r="A14" s="17"/>
      <c r="B14" s="7" t="s">
        <v>39</v>
      </c>
      <c r="C14" s="22">
        <f t="shared" si="0"/>
        <v>0.829</v>
      </c>
      <c r="D14" s="22">
        <v>0.729</v>
      </c>
      <c r="E14" s="22"/>
      <c r="F14" s="22"/>
      <c r="G14" s="22">
        <v>0.0019</v>
      </c>
      <c r="H14" s="22"/>
      <c r="I14" s="22"/>
      <c r="J14" s="22"/>
      <c r="K14" s="22"/>
      <c r="L14" s="22">
        <v>0.0899</v>
      </c>
      <c r="M14" s="22"/>
      <c r="N14" s="22"/>
      <c r="O14" s="22">
        <v>0.0019</v>
      </c>
      <c r="P14" s="22">
        <v>0.0063</v>
      </c>
      <c r="Q14" s="22"/>
      <c r="R14" s="22">
        <f t="shared" si="1"/>
        <v>0</v>
      </c>
      <c r="S14" s="22"/>
      <c r="T14" s="22">
        <f t="shared" si="2"/>
        <v>0.829</v>
      </c>
      <c r="W14" s="35"/>
      <c r="X14" s="35"/>
    </row>
    <row r="15" spans="1:24">
      <c r="A15" s="11"/>
      <c r="B15" s="7" t="s">
        <v>40</v>
      </c>
      <c r="C15" s="22">
        <f t="shared" si="0"/>
        <v>8.4892</v>
      </c>
      <c r="D15" s="22">
        <v>7.4428</v>
      </c>
      <c r="E15" s="22">
        <v>0.2226</v>
      </c>
      <c r="F15" s="22"/>
      <c r="G15" s="22">
        <v>0.1135</v>
      </c>
      <c r="H15" s="22"/>
      <c r="I15" s="22"/>
      <c r="J15" s="22"/>
      <c r="K15" s="22">
        <v>0.4944</v>
      </c>
      <c r="L15" s="22">
        <v>0.0681</v>
      </c>
      <c r="M15" s="22"/>
      <c r="N15" s="22"/>
      <c r="O15" s="22">
        <v>0.0264</v>
      </c>
      <c r="P15" s="22">
        <v>0.1214</v>
      </c>
      <c r="Q15" s="22"/>
      <c r="R15" s="22">
        <f t="shared" si="1"/>
        <v>0</v>
      </c>
      <c r="S15" s="22"/>
      <c r="T15" s="22">
        <f t="shared" si="2"/>
        <v>8.4892</v>
      </c>
      <c r="W15" s="35"/>
      <c r="X15" s="35"/>
    </row>
    <row r="16" ht="30.6" customHeight="1" spans="1:24">
      <c r="A16" s="4" t="s">
        <v>41</v>
      </c>
      <c r="B16" s="4"/>
      <c r="C16" s="7">
        <f>SUM(C8:C15)</f>
        <v>205.9191</v>
      </c>
      <c r="D16" s="22">
        <f t="shared" ref="D16:T16" si="3">SUM(D8:D15)</f>
        <v>58.5904</v>
      </c>
      <c r="E16" s="22">
        <f t="shared" si="3"/>
        <v>68.2106</v>
      </c>
      <c r="F16" s="22">
        <f t="shared" si="3"/>
        <v>1.2365</v>
      </c>
      <c r="G16" s="22">
        <f t="shared" si="3"/>
        <v>7.9081</v>
      </c>
      <c r="H16" s="22">
        <f t="shared" si="3"/>
        <v>16.7043</v>
      </c>
      <c r="I16" s="22">
        <f t="shared" si="3"/>
        <v>0.3328</v>
      </c>
      <c r="J16" s="22">
        <f t="shared" si="3"/>
        <v>0.6628</v>
      </c>
      <c r="K16" s="22">
        <f t="shared" si="3"/>
        <v>32.4591</v>
      </c>
      <c r="L16" s="22">
        <f t="shared" si="3"/>
        <v>4.2631</v>
      </c>
      <c r="M16" s="22">
        <f t="shared" si="3"/>
        <v>0.004</v>
      </c>
      <c r="N16" s="22">
        <f t="shared" si="3"/>
        <v>0.1681</v>
      </c>
      <c r="O16" s="22">
        <f t="shared" si="3"/>
        <v>0.4038</v>
      </c>
      <c r="P16" s="22">
        <f t="shared" si="3"/>
        <v>0.7716</v>
      </c>
      <c r="Q16" s="22">
        <f t="shared" si="3"/>
        <v>14.2039</v>
      </c>
      <c r="R16" s="22">
        <f t="shared" ref="R16" si="4">SUM(R8:R15)</f>
        <v>0</v>
      </c>
      <c r="S16" s="22">
        <f t="shared" ref="S16" si="5">SUM(S8:S15)</f>
        <v>0</v>
      </c>
      <c r="T16" s="7">
        <f t="shared" si="3"/>
        <v>205.9191</v>
      </c>
      <c r="W16" s="35"/>
      <c r="X16" s="35"/>
    </row>
    <row r="17" ht="30.6" customHeight="1" spans="1:24">
      <c r="A17" s="4" t="s">
        <v>42</v>
      </c>
      <c r="B17" s="4"/>
      <c r="C17" s="7">
        <v>205.9191</v>
      </c>
      <c r="D17" s="22">
        <v>58.5904</v>
      </c>
      <c r="E17" s="22">
        <v>68.2106</v>
      </c>
      <c r="F17" s="22">
        <v>1.2365</v>
      </c>
      <c r="G17" s="22">
        <v>7.9081</v>
      </c>
      <c r="H17" s="22">
        <v>16.7043</v>
      </c>
      <c r="I17" s="22">
        <v>0.3328</v>
      </c>
      <c r="J17" s="22">
        <v>0.6628</v>
      </c>
      <c r="K17" s="22">
        <v>32.4591</v>
      </c>
      <c r="L17" s="22">
        <v>4.2631</v>
      </c>
      <c r="M17" s="22">
        <v>0.004</v>
      </c>
      <c r="N17" s="22">
        <v>0.1681</v>
      </c>
      <c r="O17" s="22">
        <v>0.4038</v>
      </c>
      <c r="P17" s="22">
        <v>0.7716</v>
      </c>
      <c r="Q17" s="22">
        <v>14.2039</v>
      </c>
      <c r="R17" s="22">
        <v>0</v>
      </c>
      <c r="S17" s="22">
        <v>0</v>
      </c>
      <c r="T17" s="7">
        <v>205.9191</v>
      </c>
      <c r="W17" s="35"/>
      <c r="X17" s="35"/>
    </row>
    <row r="18" ht="34.5" customHeight="1" spans="1:2">
      <c r="A18" s="13" t="s">
        <v>43</v>
      </c>
      <c r="B18" s="14"/>
    </row>
    <row r="19" ht="33.75" customHeight="1" spans="1:2">
      <c r="A19" s="13" t="s">
        <v>44</v>
      </c>
      <c r="B19" s="14"/>
    </row>
    <row r="20" ht="18.75" spans="1:21">
      <c r="A20" s="25"/>
      <c r="B20" s="26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7"/>
      <c r="U20" s="27"/>
    </row>
    <row r="21" s="18" customFormat="1" ht="12.75" spans="1:21">
      <c r="A21" s="29"/>
      <c r="B21" s="30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9"/>
      <c r="U21" s="29"/>
    </row>
    <row r="22" spans="1:21">
      <c r="A22" s="27"/>
      <c r="B22" s="26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7"/>
      <c r="U22" s="27"/>
    </row>
    <row r="23" spans="1:21">
      <c r="A23" s="27"/>
      <c r="B23" s="26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7"/>
      <c r="U23" s="27"/>
    </row>
    <row r="24" spans="1:21">
      <c r="A24" s="27"/>
      <c r="B24" s="26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7"/>
      <c r="U24" s="27"/>
    </row>
    <row r="25" spans="1:21">
      <c r="A25" s="27"/>
      <c r="B25" s="26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7"/>
      <c r="U25" s="27"/>
    </row>
    <row r="26" spans="1:21">
      <c r="A26" s="27"/>
      <c r="B26" s="26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7"/>
      <c r="U26" s="27"/>
    </row>
    <row r="27" spans="1:21">
      <c r="A27" s="27"/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7"/>
      <c r="U27" s="27"/>
    </row>
    <row r="28" spans="1:21">
      <c r="A28" s="27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7"/>
      <c r="U28" s="27"/>
    </row>
    <row r="29" spans="1:21">
      <c r="A29" s="27"/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7"/>
      <c r="U29" s="27"/>
    </row>
    <row r="30" spans="1:21">
      <c r="A30" s="27"/>
      <c r="B30" s="26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7"/>
      <c r="U30" s="27"/>
    </row>
    <row r="31" spans="1:21">
      <c r="A31" s="27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7"/>
      <c r="U31" s="27"/>
    </row>
    <row r="32" spans="1:21">
      <c r="A32" s="27"/>
      <c r="B32" s="26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7"/>
      <c r="U32" s="27"/>
    </row>
    <row r="33" spans="1:21">
      <c r="A33" s="27"/>
      <c r="B33" s="26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7"/>
      <c r="U33" s="27"/>
    </row>
    <row r="34" spans="1:21">
      <c r="A34" s="27"/>
      <c r="B34" s="26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7"/>
      <c r="U34" s="27"/>
    </row>
    <row r="35" spans="1:21">
      <c r="A35" s="27"/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7"/>
      <c r="U35" s="27"/>
    </row>
    <row r="36" spans="1:21">
      <c r="A36" s="27"/>
      <c r="B36" s="26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7"/>
      <c r="U36" s="27"/>
    </row>
    <row r="37" spans="1:21">
      <c r="A37" s="27"/>
      <c r="B37" s="26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7"/>
      <c r="U37" s="27"/>
    </row>
    <row r="38" spans="1:21">
      <c r="A38" s="27"/>
      <c r="B38" s="26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7"/>
      <c r="U38" s="27"/>
    </row>
    <row r="39" spans="1:21">
      <c r="A39" s="27"/>
      <c r="B39" s="26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7"/>
      <c r="U39" s="27"/>
    </row>
    <row r="40" spans="1:21">
      <c r="A40" s="27"/>
      <c r="B40" s="26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7"/>
      <c r="U40" s="27"/>
    </row>
    <row r="41" spans="1:21">
      <c r="A41" s="27"/>
      <c r="B41" s="26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7"/>
      <c r="U41" s="27"/>
    </row>
    <row r="42" spans="1:21">
      <c r="A42" s="27"/>
      <c r="B42" s="26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7"/>
      <c r="U42" s="27"/>
    </row>
    <row r="43" spans="1:21">
      <c r="A43" s="27"/>
      <c r="B43" s="26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7"/>
      <c r="U43" s="27"/>
    </row>
    <row r="44" spans="1:21">
      <c r="A44" s="27"/>
      <c r="B44" s="26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7"/>
      <c r="U44" s="27"/>
    </row>
    <row r="45" spans="1:21">
      <c r="A45" s="27"/>
      <c r="B45" s="26"/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7"/>
      <c r="U45" s="27"/>
    </row>
    <row r="46" spans="1:21">
      <c r="A46" s="27"/>
      <c r="B46" s="26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7"/>
      <c r="U46" s="27"/>
    </row>
    <row r="47" spans="1:21">
      <c r="A47" s="27"/>
      <c r="B47" s="26"/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7"/>
      <c r="U47" s="27"/>
    </row>
    <row r="48" spans="1:21">
      <c r="A48" s="27"/>
      <c r="B48" s="26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7"/>
      <c r="U48" s="27"/>
    </row>
    <row r="49" spans="1:21">
      <c r="A49" s="27"/>
      <c r="B49" s="26"/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7"/>
      <c r="U49" s="27"/>
    </row>
    <row r="50" spans="1:21">
      <c r="A50" s="27"/>
      <c r="B50" s="26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7"/>
      <c r="U50" s="27"/>
    </row>
    <row r="51" spans="1:21">
      <c r="A51" s="27"/>
      <c r="B51" s="26"/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7"/>
      <c r="U51" s="27"/>
    </row>
    <row r="52" spans="1:21">
      <c r="A52" s="27"/>
      <c r="B52" s="26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7"/>
      <c r="U52" s="27"/>
    </row>
    <row r="53" spans="1:21">
      <c r="A53" s="27"/>
      <c r="B53" s="26"/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7"/>
      <c r="U53" s="27"/>
    </row>
    <row r="54" spans="1:21">
      <c r="A54" s="27"/>
      <c r="B54" s="26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7"/>
      <c r="U54" s="27"/>
    </row>
    <row r="55" spans="1:21">
      <c r="A55" s="27"/>
      <c r="B55" s="26"/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7"/>
      <c r="U55" s="27"/>
    </row>
    <row r="56" spans="1:21">
      <c r="A56" s="27"/>
      <c r="B56" s="26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7"/>
      <c r="U56" s="27"/>
    </row>
    <row r="57" spans="1:21">
      <c r="A57" s="27"/>
      <c r="B57" s="26"/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7"/>
      <c r="U57" s="27"/>
    </row>
    <row r="58" spans="1:21">
      <c r="A58" s="27"/>
      <c r="B58" s="26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7"/>
      <c r="U58" s="27"/>
    </row>
    <row r="59" spans="1:21">
      <c r="A59" s="27"/>
      <c r="B59" s="26"/>
      <c r="C59" s="2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7"/>
      <c r="U59" s="27"/>
    </row>
    <row r="60" spans="1:21">
      <c r="A60" s="27"/>
      <c r="B60" s="26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7"/>
      <c r="U60" s="27"/>
    </row>
    <row r="61" spans="1:21">
      <c r="A61" s="27"/>
      <c r="B61" s="26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7"/>
      <c r="U61" s="27"/>
    </row>
    <row r="62" spans="1:21">
      <c r="A62" s="27"/>
      <c r="B62" s="26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7"/>
      <c r="U62" s="27"/>
    </row>
    <row r="63" spans="1:21">
      <c r="A63" s="27"/>
      <c r="B63" s="26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7"/>
      <c r="U63" s="27"/>
    </row>
    <row r="64" spans="1:21">
      <c r="A64" s="27"/>
      <c r="B64" s="26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7"/>
      <c r="U64" s="27"/>
    </row>
    <row r="65" spans="1:21">
      <c r="A65" s="27"/>
      <c r="B65" s="26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7"/>
      <c r="U65" s="27"/>
    </row>
    <row r="66" spans="1:21">
      <c r="A66" s="27"/>
      <c r="B66" s="26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7"/>
      <c r="U66" s="27"/>
    </row>
    <row r="67" spans="1:21">
      <c r="A67" s="27"/>
      <c r="B67" s="26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7"/>
      <c r="U67" s="27"/>
    </row>
    <row r="68" spans="1:21">
      <c r="A68" s="27"/>
      <c r="B68" s="26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7"/>
      <c r="U68" s="27"/>
    </row>
    <row r="69" spans="1:21">
      <c r="A69" s="27"/>
      <c r="B69" s="26"/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7"/>
      <c r="U69" s="27"/>
    </row>
    <row r="70" spans="1:21">
      <c r="A70" s="27"/>
      <c r="B70" s="26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7"/>
      <c r="U70" s="27"/>
    </row>
    <row r="71" spans="1:21">
      <c r="A71" s="27"/>
      <c r="B71" s="26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7"/>
      <c r="U71" s="27"/>
    </row>
    <row r="72" spans="1:21">
      <c r="A72" s="27"/>
      <c r="B72" s="26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7"/>
      <c r="U72" s="27"/>
    </row>
    <row r="73" spans="1:21">
      <c r="A73" s="27"/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7"/>
      <c r="U73" s="27"/>
    </row>
    <row r="74" spans="1:21">
      <c r="A74" s="27"/>
      <c r="B74" s="26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7"/>
      <c r="U74" s="27"/>
    </row>
    <row r="75" spans="1:21">
      <c r="A75" s="27"/>
      <c r="B75" s="26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7"/>
      <c r="U75" s="27"/>
    </row>
    <row r="76" spans="1:21">
      <c r="A76" s="27"/>
      <c r="B76" s="26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7"/>
      <c r="U76" s="27"/>
    </row>
    <row r="77" spans="1:21">
      <c r="A77" s="27"/>
      <c r="B77" s="26"/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7"/>
      <c r="U77" s="27"/>
    </row>
    <row r="78" spans="1:21">
      <c r="A78" s="27"/>
      <c r="B78" s="26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7"/>
      <c r="U78" s="27"/>
    </row>
    <row r="79" spans="1:21">
      <c r="A79" s="27"/>
      <c r="B79" s="26"/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7"/>
      <c r="U79" s="27"/>
    </row>
    <row r="80" spans="1:21">
      <c r="A80" s="27"/>
      <c r="B80" s="26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7"/>
      <c r="U80" s="27"/>
    </row>
    <row r="81" spans="1:21">
      <c r="A81" s="27"/>
      <c r="B81" s="26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7"/>
      <c r="U81" s="27"/>
    </row>
    <row r="82" spans="1:21">
      <c r="A82" s="27"/>
      <c r="B82" s="26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7"/>
      <c r="U82" s="27"/>
    </row>
    <row r="83" spans="1:21">
      <c r="A83" s="27"/>
      <c r="B83" s="26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7"/>
      <c r="U83" s="27"/>
    </row>
    <row r="84" spans="1:21">
      <c r="A84" s="27"/>
      <c r="B84" s="26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7"/>
      <c r="U84" s="27"/>
    </row>
    <row r="85" spans="1:21">
      <c r="A85" s="27"/>
      <c r="B85" s="26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7"/>
      <c r="U85" s="27"/>
    </row>
    <row r="86" spans="1:21">
      <c r="A86" s="27"/>
      <c r="B86" s="26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7"/>
      <c r="U86" s="27"/>
    </row>
    <row r="87" spans="1:21">
      <c r="A87" s="27"/>
      <c r="B87" s="26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7"/>
      <c r="U87" s="27"/>
    </row>
    <row r="88" spans="1:21">
      <c r="A88" s="27"/>
      <c r="B88" s="26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7"/>
      <c r="U88" s="27"/>
    </row>
    <row r="89" spans="1:21">
      <c r="A89" s="27"/>
      <c r="B89" s="26"/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7"/>
      <c r="U89" s="27"/>
    </row>
  </sheetData>
  <mergeCells count="35">
    <mergeCell ref="A2:T2"/>
    <mergeCell ref="C4:Q4"/>
    <mergeCell ref="R4:S4"/>
    <mergeCell ref="W4:X4"/>
    <mergeCell ref="D5:E5"/>
    <mergeCell ref="F5:G5"/>
    <mergeCell ref="H5:K5"/>
    <mergeCell ref="M5:N5"/>
    <mergeCell ref="O5:P5"/>
    <mergeCell ref="A16:B16"/>
    <mergeCell ref="A17:B17"/>
    <mergeCell ref="A6:A7"/>
    <mergeCell ref="A8:A15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4:T7"/>
    <mergeCell ref="W5:W7"/>
    <mergeCell ref="X6:X7"/>
    <mergeCell ref="A4:B5"/>
  </mergeCells>
  <printOptions horizontalCentered="1"/>
  <pageMargins left="0.118110236220472" right="0.196850393700787" top="1.14173228346457" bottom="0.748031496062992" header="0.31496062992126" footer="0.31496062992126"/>
  <pageSetup paperSize="1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C16" sqref="C16"/>
    </sheetView>
  </sheetViews>
  <sheetFormatPr defaultColWidth="9" defaultRowHeight="14.25"/>
  <cols>
    <col min="1" max="1" width="10.1083333333333" customWidth="1"/>
    <col min="2" max="2" width="11.3333333333333" style="1" customWidth="1"/>
    <col min="3" max="5" width="8.44166666666667" customWidth="1"/>
    <col min="6" max="6" width="7.44166666666667" customWidth="1"/>
    <col min="7" max="7" width="8.44166666666667" customWidth="1"/>
    <col min="8" max="8" width="9.44166666666667" customWidth="1"/>
    <col min="9" max="9" width="8.44166666666667" customWidth="1"/>
    <col min="10" max="10" width="9.44166666666667" customWidth="1"/>
    <col min="11" max="12" width="7.55833333333333" customWidth="1"/>
    <col min="13" max="13" width="9.44166666666667" customWidth="1"/>
  </cols>
  <sheetData>
    <row r="1" spans="1:1">
      <c r="A1" s="2" t="s">
        <v>0</v>
      </c>
    </row>
    <row r="2" ht="20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customHeight="1" spans="1:1">
      <c r="A3" s="2" t="s">
        <v>2</v>
      </c>
    </row>
    <row r="4" ht="26.25" customHeight="1" spans="1:13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16"/>
      <c r="M4" s="4" t="s">
        <v>6</v>
      </c>
    </row>
    <row r="5" ht="45" customHeight="1" spans="1:13">
      <c r="A5" s="4"/>
      <c r="B5" s="4"/>
      <c r="C5" s="7" t="s">
        <v>4</v>
      </c>
      <c r="D5" s="8" t="s">
        <v>7</v>
      </c>
      <c r="E5" s="9"/>
      <c r="F5" s="7" t="s">
        <v>8</v>
      </c>
      <c r="G5" s="7"/>
      <c r="H5" s="9" t="s">
        <v>9</v>
      </c>
      <c r="I5" s="7" t="s">
        <v>10</v>
      </c>
      <c r="J5" s="9" t="s">
        <v>11</v>
      </c>
      <c r="K5" s="8" t="s">
        <v>12</v>
      </c>
      <c r="L5" s="7" t="s">
        <v>13</v>
      </c>
      <c r="M5" s="4"/>
    </row>
    <row r="6" customHeight="1" spans="1:13">
      <c r="A6" s="4" t="s">
        <v>15</v>
      </c>
      <c r="B6" s="4" t="s">
        <v>16</v>
      </c>
      <c r="C6" s="7"/>
      <c r="D6" s="10" t="s">
        <v>17</v>
      </c>
      <c r="E6" s="7" t="s">
        <v>18</v>
      </c>
      <c r="F6" s="7" t="s">
        <v>19</v>
      </c>
      <c r="G6" s="7" t="s">
        <v>20</v>
      </c>
      <c r="H6" s="7" t="s">
        <v>24</v>
      </c>
      <c r="I6" s="7" t="s">
        <v>25</v>
      </c>
      <c r="J6" s="7" t="s">
        <v>27</v>
      </c>
      <c r="K6" s="10" t="s">
        <v>28</v>
      </c>
      <c r="L6" s="7" t="s">
        <v>30</v>
      </c>
      <c r="M6" s="4"/>
    </row>
    <row r="7" ht="14.4" customHeight="1" spans="1:13">
      <c r="A7" s="4"/>
      <c r="B7" s="4"/>
      <c r="C7" s="7"/>
      <c r="D7" s="11"/>
      <c r="E7" s="7"/>
      <c r="F7" s="7"/>
      <c r="G7" s="7"/>
      <c r="H7" s="7"/>
      <c r="I7" s="7"/>
      <c r="J7" s="7"/>
      <c r="K7" s="11"/>
      <c r="L7" s="7"/>
      <c r="M7" s="4"/>
    </row>
    <row r="8" ht="34.95" customHeight="1" spans="1:13">
      <c r="A8" s="10" t="s">
        <v>45</v>
      </c>
      <c r="B8" s="7" t="s">
        <v>46</v>
      </c>
      <c r="C8" s="7">
        <f>SUM(D8:L8)</f>
        <v>1.2934</v>
      </c>
      <c r="D8" s="7">
        <v>0.3855</v>
      </c>
      <c r="E8" s="7">
        <v>0.5641</v>
      </c>
      <c r="F8" s="7">
        <v>0.1799</v>
      </c>
      <c r="G8" s="7"/>
      <c r="H8" s="7">
        <v>0.1059</v>
      </c>
      <c r="I8" s="7">
        <v>0.0209</v>
      </c>
      <c r="J8" s="7">
        <v>0.0196</v>
      </c>
      <c r="K8" s="7">
        <v>0.0094</v>
      </c>
      <c r="L8" s="7">
        <v>0.0081</v>
      </c>
      <c r="M8" s="7">
        <f>C8</f>
        <v>1.2934</v>
      </c>
    </row>
    <row r="9" ht="34.95" customHeight="1" spans="1:13">
      <c r="A9" s="17"/>
      <c r="B9" s="7" t="s">
        <v>47</v>
      </c>
      <c r="C9" s="7">
        <f>SUM(D9:L9)</f>
        <v>0.5269</v>
      </c>
      <c r="D9" s="7">
        <v>0.4516</v>
      </c>
      <c r="E9" s="7"/>
      <c r="F9" s="7">
        <v>0.0277</v>
      </c>
      <c r="G9" s="7">
        <v>0.0428</v>
      </c>
      <c r="H9" s="7">
        <v>0.0012</v>
      </c>
      <c r="I9" s="7">
        <v>0.0036</v>
      </c>
      <c r="J9" s="7"/>
      <c r="K9" s="7"/>
      <c r="L9" s="7"/>
      <c r="M9" s="7">
        <f>C9</f>
        <v>0.5269</v>
      </c>
    </row>
    <row r="10" ht="34.95" customHeight="1" spans="1:13">
      <c r="A10" s="4" t="s">
        <v>41</v>
      </c>
      <c r="B10" s="4"/>
      <c r="C10" s="7">
        <f>SUM(C8:C9)</f>
        <v>1.8203</v>
      </c>
      <c r="D10" s="7">
        <f t="shared" ref="D10:M10" si="0">SUM(D8:D9)</f>
        <v>0.8371</v>
      </c>
      <c r="E10" s="7">
        <f t="shared" si="0"/>
        <v>0.5641</v>
      </c>
      <c r="F10" s="7">
        <f t="shared" si="0"/>
        <v>0.2076</v>
      </c>
      <c r="G10" s="7">
        <f t="shared" si="0"/>
        <v>0.0428</v>
      </c>
      <c r="H10" s="7">
        <f t="shared" si="0"/>
        <v>0.1071</v>
      </c>
      <c r="I10" s="7">
        <f t="shared" si="0"/>
        <v>0.0245</v>
      </c>
      <c r="J10" s="7">
        <f t="shared" si="0"/>
        <v>0.0196</v>
      </c>
      <c r="K10" s="7">
        <f t="shared" si="0"/>
        <v>0.0094</v>
      </c>
      <c r="L10" s="7">
        <f t="shared" si="0"/>
        <v>0.0081</v>
      </c>
      <c r="M10" s="7">
        <f t="shared" si="0"/>
        <v>1.8203</v>
      </c>
    </row>
    <row r="11" ht="34.95" customHeight="1" spans="1:13">
      <c r="A11" s="4" t="s">
        <v>42</v>
      </c>
      <c r="B11" s="4"/>
      <c r="C11" s="12">
        <v>1.8203</v>
      </c>
      <c r="D11" s="12">
        <v>0.8371</v>
      </c>
      <c r="E11" s="12">
        <v>0.5641</v>
      </c>
      <c r="F11" s="12">
        <v>0.2076</v>
      </c>
      <c r="G11" s="12">
        <v>0.0428</v>
      </c>
      <c r="H11" s="12">
        <v>0.1071</v>
      </c>
      <c r="I11" s="12">
        <v>0.0245</v>
      </c>
      <c r="J11" s="12">
        <v>0.0196</v>
      </c>
      <c r="K11" s="12">
        <v>0.0094</v>
      </c>
      <c r="L11" s="12">
        <v>0.0081</v>
      </c>
      <c r="M11" s="12">
        <v>1.8203</v>
      </c>
    </row>
    <row r="12" ht="34.5" customHeight="1" spans="1:2">
      <c r="A12" s="13" t="s">
        <v>48</v>
      </c>
      <c r="B12" s="14"/>
    </row>
    <row r="13" ht="33.75" customHeight="1" spans="1:2">
      <c r="A13" s="13" t="s">
        <v>49</v>
      </c>
      <c r="B13" s="14"/>
    </row>
    <row r="14" ht="18.75" spans="1:1">
      <c r="A14" s="15"/>
    </row>
  </sheetData>
  <mergeCells count="21">
    <mergeCell ref="A2:M2"/>
    <mergeCell ref="C4:L4"/>
    <mergeCell ref="D5:E5"/>
    <mergeCell ref="F5:G5"/>
    <mergeCell ref="A10:B10"/>
    <mergeCell ref="A11:B11"/>
    <mergeCell ref="A6:A7"/>
    <mergeCell ref="A8:A9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4:M7"/>
    <mergeCell ref="A4:B5"/>
  </mergeCells>
  <printOptions horizontalCentered="1"/>
  <pageMargins left="1.02362204724409" right="0.905511811023622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17" sqref="B17"/>
    </sheetView>
  </sheetViews>
  <sheetFormatPr defaultColWidth="9" defaultRowHeight="14.25"/>
  <cols>
    <col min="1" max="1" width="12.775" customWidth="1"/>
    <col min="2" max="2" width="12.1083333333333" style="1" customWidth="1"/>
    <col min="3" max="3" width="8.88333333333333" customWidth="1"/>
    <col min="4" max="4" width="9.55833333333333" customWidth="1"/>
    <col min="5" max="5" width="8.44166666666667" customWidth="1"/>
    <col min="6" max="6" width="8.775" customWidth="1"/>
    <col min="7" max="7" width="11.775" customWidth="1"/>
    <col min="8" max="8" width="12.1083333333333" customWidth="1"/>
    <col min="9" max="9" width="10.8833333333333" customWidth="1"/>
    <col min="10" max="10" width="9.66666666666667" customWidth="1"/>
    <col min="11" max="11" width="9.44166666666667" customWidth="1"/>
  </cols>
  <sheetData>
    <row r="1" spans="1:1">
      <c r="A1" s="2" t="s">
        <v>0</v>
      </c>
    </row>
    <row r="2" ht="20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.5" customHeight="1" spans="1:1">
      <c r="A3" s="2" t="s">
        <v>2</v>
      </c>
    </row>
    <row r="4" ht="26.25" customHeight="1" spans="1:11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16"/>
      <c r="K4" s="4" t="s">
        <v>6</v>
      </c>
    </row>
    <row r="5" ht="45" customHeight="1" spans="1:11">
      <c r="A5" s="4"/>
      <c r="B5" s="4"/>
      <c r="C5" s="7" t="s">
        <v>4</v>
      </c>
      <c r="D5" s="8" t="s">
        <v>7</v>
      </c>
      <c r="E5" s="9"/>
      <c r="F5" s="7" t="s">
        <v>8</v>
      </c>
      <c r="G5" s="7" t="s">
        <v>10</v>
      </c>
      <c r="H5" s="7" t="s">
        <v>11</v>
      </c>
      <c r="I5" s="8" t="s">
        <v>12</v>
      </c>
      <c r="J5" s="7" t="s">
        <v>13</v>
      </c>
      <c r="K5" s="4"/>
    </row>
    <row r="6" customHeight="1" spans="1:11">
      <c r="A6" s="4" t="s">
        <v>15</v>
      </c>
      <c r="B6" s="4" t="s">
        <v>16</v>
      </c>
      <c r="C6" s="7"/>
      <c r="D6" s="10" t="s">
        <v>17</v>
      </c>
      <c r="E6" s="7" t="s">
        <v>18</v>
      </c>
      <c r="F6" s="7" t="s">
        <v>19</v>
      </c>
      <c r="G6" s="7" t="s">
        <v>25</v>
      </c>
      <c r="H6" s="7" t="s">
        <v>27</v>
      </c>
      <c r="I6" s="10" t="s">
        <v>28</v>
      </c>
      <c r="J6" s="7" t="s">
        <v>30</v>
      </c>
      <c r="K6" s="4"/>
    </row>
    <row r="7" ht="14.4" customHeight="1" spans="1:11">
      <c r="A7" s="4"/>
      <c r="B7" s="4"/>
      <c r="C7" s="7"/>
      <c r="D7" s="11"/>
      <c r="E7" s="7"/>
      <c r="F7" s="7"/>
      <c r="G7" s="7"/>
      <c r="H7" s="7"/>
      <c r="I7" s="11"/>
      <c r="J7" s="7"/>
      <c r="K7" s="4"/>
    </row>
    <row r="8" ht="34.95" customHeight="1" spans="1:11">
      <c r="A8" s="10" t="s">
        <v>50</v>
      </c>
      <c r="B8" s="7" t="s">
        <v>51</v>
      </c>
      <c r="C8" s="7">
        <f>SUM(D8:J8)</f>
        <v>2.8994</v>
      </c>
      <c r="D8" s="7">
        <v>1.0896</v>
      </c>
      <c r="E8" s="7">
        <v>1.1666</v>
      </c>
      <c r="F8" s="7">
        <v>0.5039</v>
      </c>
      <c r="G8" s="7">
        <v>0.0132</v>
      </c>
      <c r="H8" s="7">
        <v>0.0481</v>
      </c>
      <c r="I8" s="7">
        <v>0.0007</v>
      </c>
      <c r="J8" s="7">
        <v>0.0773</v>
      </c>
      <c r="K8" s="7">
        <f>C8</f>
        <v>2.8994</v>
      </c>
    </row>
    <row r="9" ht="34.95" customHeight="1" spans="1:11">
      <c r="A9" s="4" t="s">
        <v>41</v>
      </c>
      <c r="B9" s="4"/>
      <c r="C9" s="7">
        <f>SUM(D9:J9)</f>
        <v>2.8994</v>
      </c>
      <c r="D9" s="7">
        <v>1.0896</v>
      </c>
      <c r="E9" s="7">
        <v>1.1666</v>
      </c>
      <c r="F9" s="7">
        <v>0.5039</v>
      </c>
      <c r="G9" s="7">
        <v>0.0132</v>
      </c>
      <c r="H9" s="7">
        <v>0.0481</v>
      </c>
      <c r="I9" s="7">
        <v>0.0007</v>
      </c>
      <c r="J9" s="7">
        <v>0.0773</v>
      </c>
      <c r="K9" s="7">
        <v>2.8994</v>
      </c>
    </row>
    <row r="10" ht="34.95" customHeight="1" spans="1:11">
      <c r="A10" s="4" t="s">
        <v>42</v>
      </c>
      <c r="B10" s="4"/>
      <c r="C10" s="12">
        <v>2.8994</v>
      </c>
      <c r="D10" s="12">
        <v>1.0896</v>
      </c>
      <c r="E10" s="12">
        <v>1.1666</v>
      </c>
      <c r="F10" s="12">
        <v>0.5039</v>
      </c>
      <c r="G10" s="12">
        <v>0.0132</v>
      </c>
      <c r="H10" s="12">
        <v>0.0481</v>
      </c>
      <c r="I10" s="12">
        <v>0.0007</v>
      </c>
      <c r="J10" s="12">
        <v>0.0773</v>
      </c>
      <c r="K10" s="12">
        <v>2.8994</v>
      </c>
    </row>
    <row r="11" ht="34.5" customHeight="1" spans="1:2">
      <c r="A11" s="13" t="s">
        <v>52</v>
      </c>
      <c r="B11" s="14"/>
    </row>
    <row r="12" ht="33.75" customHeight="1" spans="1:2">
      <c r="A12" s="13" t="s">
        <v>53</v>
      </c>
      <c r="B12" s="14"/>
    </row>
    <row r="13" ht="18.75" spans="1:1">
      <c r="A13" s="15"/>
    </row>
  </sheetData>
  <mergeCells count="17">
    <mergeCell ref="A2:K2"/>
    <mergeCell ref="C4:J4"/>
    <mergeCell ref="D5:E5"/>
    <mergeCell ref="A9:B9"/>
    <mergeCell ref="A10:B10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4:K7"/>
    <mergeCell ref="A4:B5"/>
  </mergeCells>
  <printOptions horizontalCentered="1"/>
  <pageMargins left="1.10236220472441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红旗街道</vt:lpstr>
      <vt:lpstr>洪庆街道</vt:lpstr>
      <vt:lpstr>灞桥街道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米小米</cp:lastModifiedBy>
  <dcterms:created xsi:type="dcterms:W3CDTF">2015-06-05T18:19:00Z</dcterms:created>
  <cp:lastPrinted>2023-04-13T05:49:00Z</cp:lastPrinted>
  <dcterms:modified xsi:type="dcterms:W3CDTF">2023-08-10T02:40:08Z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60FC85B9AD49400F8B7EA23369DA5FF1</vt:lpwstr>
  </property>
  <property fmtid="{D5CDD505-2E9C-101B-9397-08002B2CF9AE}" pid="3" name="KSOProductBuildVer">
    <vt:lpwstr>2052-11.1.0.14309</vt:lpwstr>
  </property>
</Properties>
</file>