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5940" windowHeight="2940" firstSheet="11" activeTab="12"/>
  </bookViews>
  <sheets>
    <sheet name="封面" sheetId="1" r:id="rId1"/>
    <sheet name="目录" sheetId="2" r:id="rId2"/>
    <sheet name="01）部门综合预算收支总表" sheetId="3" r:id="rId3"/>
    <sheet name="02）部门综合预算收入总表" sheetId="4" r:id="rId4"/>
    <sheet name="03）部门综合预算支出总表" sheetId="5" r:id="rId5"/>
    <sheet name="04）部门综合预算财政拨款收支总表" sheetId="6" r:id="rId6"/>
    <sheet name="05）一般公共预算支出表（按功能科目）" sheetId="7" r:id="rId7"/>
    <sheet name="06）一般公共预算支出表（按经济科目）" sheetId="8" r:id="rId8"/>
    <sheet name="07）一般公共预算基本支出表（按功能科目）" sheetId="9" r:id="rId9"/>
    <sheet name="08）一般公共预算基本支出表（按经济科目）" sheetId="10" r:id="rId10"/>
    <sheet name="09）政府性基金收支总表" sheetId="11" r:id="rId11"/>
    <sheet name="10）专项业务经费支出表" sheetId="12" r:id="rId12"/>
    <sheet name="11）政府采购预算表" sheetId="13" r:id="rId13"/>
    <sheet name="12）“三公”经费及会议、培训费" sheetId="14" r:id="rId14"/>
  </sheets>
  <calcPr calcId="125725" iterate="1"/>
</workbook>
</file>

<file path=xl/calcChain.xml><?xml version="1.0" encoding="utf-8"?>
<calcChain xmlns="http://schemas.openxmlformats.org/spreadsheetml/2006/main">
  <c r="B7" i="3"/>
  <c r="B35" s="1"/>
  <c r="B41" s="1"/>
  <c r="B13"/>
  <c r="D35"/>
  <c r="D41" s="1"/>
  <c r="F35"/>
  <c r="F41"/>
  <c r="B36" i="6"/>
  <c r="B40" s="1"/>
  <c r="D36"/>
  <c r="D40" s="1"/>
  <c r="F36"/>
  <c r="F40" s="1"/>
  <c r="B26" i="11"/>
  <c r="D26"/>
  <c r="F26"/>
</calcChain>
</file>

<file path=xl/sharedStrings.xml><?xml version="1.0" encoding="utf-8"?>
<sst xmlns="http://schemas.openxmlformats.org/spreadsheetml/2006/main" count="1443" uniqueCount="512">
  <si>
    <t>联想</t>
  </si>
  <si>
    <t xml:space="preserve">  </t>
  </si>
  <si>
    <t xml:space="preserve">  会议费</t>
  </si>
  <si>
    <t>增减变化情况</t>
  </si>
  <si>
    <t>便携式计算机</t>
  </si>
  <si>
    <t>08</t>
  </si>
  <si>
    <t>04</t>
  </si>
  <si>
    <t xml:space="preserve">  农林技术员补贴</t>
  </si>
  <si>
    <t>资本性支出（基本建设）</t>
  </si>
  <si>
    <t xml:space="preserve">  职工基本医疗保险缴费</t>
  </si>
  <si>
    <t>一、财政拨款</t>
  </si>
  <si>
    <t>2018</t>
  </si>
  <si>
    <t xml:space="preserve">  机关事业单位基本养老保险缴费</t>
  </si>
  <si>
    <t xml:space="preserve">     其中：专项资金列入部门预算的项目</t>
  </si>
  <si>
    <t>是否空表</t>
  </si>
  <si>
    <t xml:space="preserve">  房屋修缮</t>
  </si>
  <si>
    <t>支出总计</t>
  </si>
  <si>
    <t xml:space="preserve">  5、教育支出</t>
  </si>
  <si>
    <t>其他支出</t>
  </si>
  <si>
    <t>规格型号</t>
  </si>
  <si>
    <t>对个人和家庭的补助</t>
  </si>
  <si>
    <t xml:space="preserve">  2、上级补助收入</t>
  </si>
  <si>
    <t>日常办公费</t>
  </si>
  <si>
    <t>一、政府性基金拨款</t>
  </si>
  <si>
    <t>22=13-4</t>
  </si>
  <si>
    <t>普通三人沙发</t>
  </si>
  <si>
    <t xml:space="preserve">  30215</t>
  </si>
  <si>
    <t xml:space="preserve">  12、城乡社区支出</t>
  </si>
  <si>
    <t>根据市农林发[2017]182号文件，为切实做好粮食作物病虫害的监测和防治工作预计发生下列经费：1、因目前农科站人员有限，聘用编制外岗位人员3名，从事病虫害监测粮食安全生产和土肥实验。配套工资1000元*3人*12个月=36000元。</t>
  </si>
  <si>
    <t>照相机</t>
  </si>
  <si>
    <t>八、资源勘探信息等支出</t>
  </si>
  <si>
    <t>一次性鞋套</t>
  </si>
  <si>
    <t xml:space="preserve">  电费</t>
  </si>
  <si>
    <t>部门预算</t>
  </si>
  <si>
    <t xml:space="preserve">  奖励金</t>
  </si>
  <si>
    <t xml:space="preserve">  23、预备费</t>
  </si>
  <si>
    <t>399</t>
  </si>
  <si>
    <t xml:space="preserve">    农业结构调整补贴</t>
  </si>
  <si>
    <t>处级以下办公桌</t>
  </si>
  <si>
    <t>主要用于灞桥区农村产权流转交易中心建设</t>
  </si>
  <si>
    <t xml:space="preserve">  30101</t>
  </si>
  <si>
    <t>十五、债务发行费用支出</t>
  </si>
  <si>
    <t>收入总计</t>
  </si>
  <si>
    <t>2018年部门综合预算公开报表</t>
  </si>
  <si>
    <t>其他家具</t>
  </si>
  <si>
    <t>购买22套用友政务财务管理软件，每套6300元，合计138600元，除去新合、新筑的四套，剩余18套软件，共计113400元，免费合同期结束后服务费为合同的15%，113400*15%=17010元。</t>
  </si>
  <si>
    <t>上级补助收入</t>
  </si>
  <si>
    <t>24=15-6</t>
  </si>
  <si>
    <t xml:space="preserve">  30202</t>
  </si>
  <si>
    <t xml:space="preserve">  30206</t>
  </si>
  <si>
    <t>一般公共预算拨款</t>
  </si>
  <si>
    <t>七、交通运输支出</t>
  </si>
  <si>
    <t xml:space="preserve">    （7）对企业补助（基本建设）</t>
  </si>
  <si>
    <t>上年结转</t>
  </si>
  <si>
    <t>因公出国（境）费用</t>
  </si>
  <si>
    <t xml:space="preserve">  动物卫生检疫及监督执法经费</t>
  </si>
  <si>
    <t>农林水支出</t>
  </si>
  <si>
    <t xml:space="preserve">  30302</t>
  </si>
  <si>
    <t>未安排支出的实户资金</t>
  </si>
  <si>
    <t>白大褂</t>
  </si>
  <si>
    <t>1.5匹</t>
  </si>
  <si>
    <t xml:space="preserve">    2130108</t>
  </si>
  <si>
    <t xml:space="preserve">    2130104</t>
  </si>
  <si>
    <t xml:space="preserve">  6、其他收入</t>
  </si>
  <si>
    <t xml:space="preserve">     其中：纳入财政专户管理的收费</t>
  </si>
  <si>
    <t>羊小反刍兽疫抗体ELIS</t>
  </si>
  <si>
    <t>区灞桥畜牧兽医站</t>
  </si>
  <si>
    <t>禽流感（H7)疫病监测x</t>
  </si>
  <si>
    <t>213</t>
  </si>
  <si>
    <t xml:space="preserve">    （4）债务利息及费用支出</t>
  </si>
  <si>
    <t xml:space="preserve">    对企业补助（基本建设）</t>
  </si>
  <si>
    <t>表6</t>
  </si>
  <si>
    <t>区狄寨畜牧兽医站</t>
  </si>
  <si>
    <t>支出功能分科目（按大类）</t>
  </si>
  <si>
    <t>表2</t>
  </si>
  <si>
    <t>处级以下文件柜</t>
  </si>
  <si>
    <t>±í9</t>
  </si>
  <si>
    <t>071001</t>
  </si>
  <si>
    <t>酒精</t>
  </si>
  <si>
    <t xml:space="preserve">    农产品质量安全</t>
  </si>
  <si>
    <t>071009</t>
  </si>
  <si>
    <t>071005</t>
  </si>
  <si>
    <t xml:space="preserve">  4、事业单位经营收入</t>
  </si>
  <si>
    <t>±í1</t>
  </si>
  <si>
    <t>表10</t>
  </si>
  <si>
    <t>A型口蹄疫ELISA检测试</t>
  </si>
  <si>
    <t>禽流感（H5)疫病监测x</t>
  </si>
  <si>
    <t>普通办公椅</t>
  </si>
  <si>
    <t>本年支出合计</t>
  </si>
  <si>
    <t xml:space="preserve">  生活补助</t>
  </si>
  <si>
    <t xml:space="preserve">  21、粮油物资储备支出</t>
  </si>
  <si>
    <t>沙发</t>
  </si>
  <si>
    <t>十、金融支出</t>
  </si>
  <si>
    <t xml:space="preserve">    商品和服务支出</t>
  </si>
  <si>
    <t>公务用车购置费</t>
  </si>
  <si>
    <t>数量</t>
  </si>
  <si>
    <t>上年实户资金余额（非财政性资金）</t>
  </si>
  <si>
    <t>宣传资料、展板、支架及制度牌更新等</t>
  </si>
  <si>
    <t>屠宰场检疫肉制品检测瘦肉精</t>
  </si>
  <si>
    <t>本年收入合计</t>
  </si>
  <si>
    <t>部门其他具有特殊要求的采购项目</t>
  </si>
  <si>
    <t>新增产业脱贫办</t>
  </si>
  <si>
    <t xml:space="preserve">  31005</t>
  </si>
  <si>
    <t xml:space="preserve">    对企业补助</t>
  </si>
  <si>
    <t xml:space="preserve">  其他支出</t>
  </si>
  <si>
    <t xml:space="preserve">    2130199</t>
  </si>
  <si>
    <t xml:space="preserve">  14、交通运输支出</t>
  </si>
  <si>
    <t>打印机</t>
  </si>
  <si>
    <t xml:space="preserve">  培训费</t>
  </si>
  <si>
    <t>合计</t>
  </si>
  <si>
    <t>长沙发</t>
  </si>
  <si>
    <t xml:space="preserve">  手续费</t>
  </si>
  <si>
    <t>内酰胺抗生素快速检测</t>
  </si>
  <si>
    <t>储备物资</t>
  </si>
  <si>
    <t>五、对附属单位补助支出</t>
  </si>
  <si>
    <t xml:space="preserve">  17、金融支出</t>
  </si>
  <si>
    <t>一次性手套</t>
  </si>
  <si>
    <t xml:space="preserve">  项目管理费</t>
  </si>
  <si>
    <t xml:space="preserve">  21302</t>
  </si>
  <si>
    <t>071016</t>
  </si>
  <si>
    <t>新增产业脱贫办，产业脱贫办购置办公设备</t>
  </si>
  <si>
    <t xml:space="preserve">  30228</t>
  </si>
  <si>
    <t>支出经济科目（按大类）</t>
  </si>
  <si>
    <t xml:space="preserve">  11、节能环保支出</t>
  </si>
  <si>
    <t>小喷壶</t>
  </si>
  <si>
    <t xml:space="preserve">  绩效工资</t>
  </si>
  <si>
    <t>一体机</t>
  </si>
  <si>
    <t xml:space="preserve">  13、农林水支出</t>
  </si>
  <si>
    <t>303</t>
  </si>
  <si>
    <t xml:space="preserve">  委托业务费</t>
  </si>
  <si>
    <t>公共预算拨款</t>
  </si>
  <si>
    <t xml:space="preserve">    2130121</t>
  </si>
  <si>
    <t xml:space="preserve">  退休费</t>
  </si>
  <si>
    <t xml:space="preserve">    其中：财政拨款资金结转</t>
  </si>
  <si>
    <t>单位有公益性岗位人员一名，用于支付该人员2018年工资</t>
  </si>
  <si>
    <t xml:space="preserve">    工资福利支出</t>
  </si>
  <si>
    <t xml:space="preserve">  3、事业收入</t>
  </si>
  <si>
    <t>一般公共预算拨款安排的“三公”经费预算</t>
  </si>
  <si>
    <t>疫苗</t>
  </si>
  <si>
    <t>一次性口罩（独立装）</t>
  </si>
  <si>
    <t xml:space="preserve">  动物防疫条件基础补助经费</t>
  </si>
  <si>
    <t>十四、债务付息支出</t>
  </si>
  <si>
    <t xml:space="preserve">  30216</t>
  </si>
  <si>
    <t>071020</t>
  </si>
  <si>
    <t>十一、其他支出</t>
  </si>
  <si>
    <t xml:space="preserve">  1、财政拨款</t>
  </si>
  <si>
    <t>区农业区划委员会办公室</t>
  </si>
  <si>
    <t>采购目录</t>
  </si>
  <si>
    <t>区蔬菜技术推广站</t>
  </si>
  <si>
    <t>10</t>
  </si>
  <si>
    <t xml:space="preserve">  农机购置补贴工作经费</t>
  </si>
  <si>
    <t xml:space="preserve">  重大动物疾病防疫控制及监测经费</t>
  </si>
  <si>
    <t>三、上缴上级支出</t>
  </si>
  <si>
    <t xml:space="preserve">    执法监管</t>
  </si>
  <si>
    <t>功能科目编码</t>
  </si>
  <si>
    <t>2018年部门综合预算收支总表</t>
  </si>
  <si>
    <t xml:space="preserve">    （5）资本性支出（基本建设）</t>
  </si>
  <si>
    <t>依据灞农发（2015）63号文件，按照《西安市中长期动物疫病防治规划》，主要人畜共患病防治考核标准，为切实做好我区两病（布病、结核病）检测净化工作，努力实现我区“两病”防治工作，达到净化标准要求，确保全区畜牧业健康发展和控制标准和社会公共卫生安全，畜间两病处理需如下经费：; ;1..检出“两病”动物无害化处理经费4.3万元（机械作业费2.5万元、人工费0.8万元、交通费1万元）;2.处置现场防护耗材0.7万元（包括：手套、口罩、一次性帽子、防护服、胶靴、注射器等）;</t>
  </si>
  <si>
    <t xml:space="preserve">  劳务费</t>
  </si>
  <si>
    <t xml:space="preserve">    （9）对社会保障基金补助</t>
  </si>
  <si>
    <t>产业脱贫办购置办公设备</t>
  </si>
  <si>
    <t>310</t>
  </si>
  <si>
    <t>喹诺酮快速检测卡</t>
  </si>
  <si>
    <t>区动物卫生监督所</t>
  </si>
  <si>
    <t xml:space="preserve">          非财政拨款资金结余</t>
  </si>
  <si>
    <t xml:space="preserve">  30102</t>
  </si>
  <si>
    <t xml:space="preserve">  5、附属单位上缴收入</t>
  </si>
  <si>
    <t>项目</t>
  </si>
  <si>
    <t>主要用于全区农村集体产权制度改革工作</t>
  </si>
  <si>
    <t xml:space="preserve">    债务利息及费用支出</t>
  </si>
  <si>
    <t xml:space="preserve">  水费</t>
  </si>
  <si>
    <t>2018年部门综合预算一般公共预算支出明细表（按功能科目分）</t>
  </si>
  <si>
    <t>办公桌</t>
  </si>
  <si>
    <t>亚I型口蹄疫抗体 ELIS</t>
  </si>
  <si>
    <t>一次性注射器</t>
  </si>
  <si>
    <t xml:space="preserve">         其中：专项资金列入部门预算的项目</t>
  </si>
  <si>
    <t xml:space="preserve">  森林防火经费</t>
  </si>
  <si>
    <t xml:space="preserve">  30201</t>
  </si>
  <si>
    <t>12号金属针头</t>
  </si>
  <si>
    <t xml:space="preserve">  基础设施建设</t>
  </si>
  <si>
    <t xml:space="preserve">  30205</t>
  </si>
  <si>
    <t>收            入</t>
  </si>
  <si>
    <t>电动喷雾器</t>
  </si>
  <si>
    <t xml:space="preserve">  8、社会保障和就业支出</t>
  </si>
  <si>
    <t xml:space="preserve">  用友政务财务管理软件年度服务费</t>
  </si>
  <si>
    <t xml:space="preserve">  6、科学技术支出</t>
  </si>
  <si>
    <t>序号</t>
  </si>
  <si>
    <t>21</t>
  </si>
  <si>
    <t>类</t>
  </si>
  <si>
    <t xml:space="preserve">  30309</t>
  </si>
  <si>
    <t xml:space="preserve">  30305</t>
  </si>
  <si>
    <t>禽流感（H7)疫病监测</t>
  </si>
  <si>
    <t>三、社会保障和就业支出</t>
  </si>
  <si>
    <t xml:space="preserve">  30301</t>
  </si>
  <si>
    <t>狂犬病毒抗体快速检测</t>
  </si>
  <si>
    <t xml:space="preserve">  其他工资福利支出</t>
  </si>
  <si>
    <t xml:space="preserve">  2、政府性基金拨款</t>
  </si>
  <si>
    <t>预算金额</t>
  </si>
  <si>
    <t>猪瘟正向间接血凝抗体</t>
  </si>
  <si>
    <t>动物防疫储备物资</t>
  </si>
  <si>
    <t>戴尔</t>
  </si>
  <si>
    <t xml:space="preserve">  办公费</t>
  </si>
  <si>
    <t xml:space="preserve">    其他支出</t>
  </si>
  <si>
    <t xml:space="preserve">  22、国有资本经营预算支出</t>
  </si>
  <si>
    <t>表9</t>
  </si>
  <si>
    <t>表5</t>
  </si>
  <si>
    <t>2018年农产品质量安全工作经费预算                                                                                                                                                  根据灞桥区农林局每年安排给狄寨基层站农检、畜牧、农技，我站需要畜牧防疫监管、农产品质量安全、农技推广工作经费50000元，具体使用如下：                           ; 1：农检实验室仪器设备维修维护，检测用日常器皿耗材，检测纯净水等15000元。                                                                                                      2：工作车辆（陕A25XZ1）运行费27000元。                                                                                                                                        3：补充完善检测实验室相关设施需要2000元。                                                                                                                                     4：农产品质量安全宣传6000元。</t>
  </si>
  <si>
    <t xml:space="preserve">  2、专项业务经费支出</t>
  </si>
  <si>
    <t>表1</t>
  </si>
  <si>
    <t>071002</t>
  </si>
  <si>
    <t>护目镜</t>
  </si>
  <si>
    <t xml:space="preserve">  其他商品和服务支出</t>
  </si>
  <si>
    <t>071006</t>
  </si>
  <si>
    <t>项目简介</t>
  </si>
  <si>
    <t>预算数</t>
  </si>
  <si>
    <t>事业单位经营收入</t>
  </si>
  <si>
    <t>2018年部门综合预算一般公共预算拨款“三公”经费及会议费、培训费支出预算表</t>
  </si>
  <si>
    <t xml:space="preserve">  津贴补贴</t>
  </si>
  <si>
    <t>公益性岗位配套工资</t>
  </si>
  <si>
    <t>印刷（定点采购）</t>
  </si>
  <si>
    <t>灞桥区樱桃示范园展示园建设</t>
  </si>
  <si>
    <t xml:space="preserve">  31006</t>
  </si>
  <si>
    <t xml:space="preserve">    2130110</t>
  </si>
  <si>
    <t>碘酊</t>
  </si>
  <si>
    <t>更新</t>
  </si>
  <si>
    <t xml:space="preserve">  临时工及公益性岗位工资</t>
  </si>
  <si>
    <t xml:space="preserve">  31002</t>
  </si>
  <si>
    <t>经济科目编码</t>
  </si>
  <si>
    <t>办公桌1.4米</t>
  </si>
  <si>
    <t>五、城乡社区支出</t>
  </si>
  <si>
    <t>一、人员经费和公用经费支出</t>
  </si>
  <si>
    <t>区十里铺畜牧兽医站</t>
  </si>
  <si>
    <t xml:space="preserve">  公益性岗位工资</t>
  </si>
  <si>
    <t>21=12-3</t>
  </si>
  <si>
    <t>公务接待费</t>
  </si>
  <si>
    <t>单位编码</t>
  </si>
  <si>
    <t>财政专线需要</t>
  </si>
  <si>
    <t>区种子管理站</t>
  </si>
  <si>
    <t>23=14-5</t>
  </si>
  <si>
    <t>四、节能环保支出</t>
  </si>
  <si>
    <t xml:space="preserve">  21301</t>
  </si>
  <si>
    <t>071019</t>
  </si>
  <si>
    <t>071015</t>
  </si>
  <si>
    <t>其中：专项资金列入部门预算的项目</t>
  </si>
  <si>
    <t xml:space="preserve">    资本性支出</t>
  </si>
  <si>
    <t xml:space="preserve">  30227</t>
  </si>
  <si>
    <t>071011</t>
  </si>
  <si>
    <t>27=18-9</t>
  </si>
  <si>
    <t>主要负责全区森林火灾情况</t>
  </si>
  <si>
    <t>单位：万元</t>
  </si>
  <si>
    <t>区园艺技术推广站</t>
  </si>
  <si>
    <t xml:space="preserve">  农产品质量安全监管及安全生产工作经费</t>
  </si>
  <si>
    <t xml:space="preserve">    （4）资本性支出</t>
  </si>
  <si>
    <t>货物类</t>
  </si>
  <si>
    <t xml:space="preserve">  福利费</t>
  </si>
  <si>
    <t xml:space="preserve">  7、文化体育与传媒支出</t>
  </si>
  <si>
    <t>302</t>
  </si>
  <si>
    <t>工资福利支出</t>
  </si>
  <si>
    <t>小计</t>
  </si>
  <si>
    <t xml:space="preserve">  27、债务付息支出</t>
  </si>
  <si>
    <t xml:space="preserve">    （6）资本性支出</t>
  </si>
  <si>
    <t xml:space="preserve">  30110</t>
  </si>
  <si>
    <t xml:space="preserve">  9、社会保险基金支出</t>
  </si>
  <si>
    <t>2017年</t>
  </si>
  <si>
    <t>火碱</t>
  </si>
  <si>
    <t xml:space="preserve">  5、对附属单位补助支出</t>
  </si>
  <si>
    <t xml:space="preserve">  19、国土海洋气象等支出</t>
  </si>
  <si>
    <t>印刷类</t>
  </si>
  <si>
    <t xml:space="preserve">  30213</t>
  </si>
  <si>
    <t xml:space="preserve">  1、一般公共预算拨款</t>
  </si>
  <si>
    <t xml:space="preserve">    （1）工资福利支出</t>
  </si>
  <si>
    <t xml:space="preserve">  30299</t>
  </si>
  <si>
    <t xml:space="preserve">  30217</t>
  </si>
  <si>
    <t>培训费</t>
  </si>
  <si>
    <t>二、文化体育与传媒支出</t>
  </si>
  <si>
    <t>备注</t>
  </si>
  <si>
    <t>区经营管理指导站</t>
  </si>
  <si>
    <t>资本性支出</t>
  </si>
  <si>
    <t xml:space="preserve">    2130234</t>
  </si>
  <si>
    <t xml:space="preserve">  28、债务发行费用支出</t>
  </si>
  <si>
    <t xml:space="preserve">    （3）对个人和家庭的补助</t>
  </si>
  <si>
    <t>采购项目</t>
  </si>
  <si>
    <t>主要用于项目负责人、管理人员学习先进经验、项目申报资料编制等</t>
  </si>
  <si>
    <t xml:space="preserve">    对个人和家庭的补助</t>
  </si>
  <si>
    <t>电话机</t>
  </si>
  <si>
    <t>其他收入</t>
  </si>
  <si>
    <t xml:space="preserve">  工会经费</t>
  </si>
  <si>
    <t xml:space="preserve">  30107</t>
  </si>
  <si>
    <t xml:space="preserve">  30103</t>
  </si>
  <si>
    <t>办公椅</t>
  </si>
  <si>
    <t>主要用于全区沼气池培训、检查、会议；治污减霾、清洁能源宣传资料等</t>
  </si>
  <si>
    <t>区洪庆畜牧兽医站</t>
  </si>
  <si>
    <t xml:space="preserve">  30208</t>
  </si>
  <si>
    <t xml:space="preserve">  30204</t>
  </si>
  <si>
    <t>25=16-7</t>
  </si>
  <si>
    <t>动物防疫条件基础建设经费</t>
  </si>
  <si>
    <t xml:space="preserve">  农村集体产权制度改革工作经费</t>
  </si>
  <si>
    <t>十三、债务还本支出</t>
  </si>
  <si>
    <t>1、2名公益性岗位人员工资配套24000元。2、防疫体系冷链（冰箱）运行维护费2000元。3、产地检疫、养殖场日常监管交通工具车（电动车）电瓶更换3000元。4、畜牧防疫宣传费6000元 。5、动物免疫效果检测费5000元。</t>
  </si>
  <si>
    <t xml:space="preserve">  24、其他支出</t>
  </si>
  <si>
    <t>2018年部门综合预算一般公共预算基本支出明细表（按功能科目分）</t>
  </si>
  <si>
    <t>**</t>
  </si>
  <si>
    <t>2018年部门综合预算专项业务经费支出表</t>
  </si>
  <si>
    <t xml:space="preserve">  专用材料费</t>
  </si>
  <si>
    <t>区农林局本级</t>
  </si>
  <si>
    <t>2018年部门综合预算一般公共预算支出明细表（按经济分类科目分）</t>
  </si>
  <si>
    <t>商品和服务支出</t>
  </si>
  <si>
    <t xml:space="preserve">    2130102</t>
  </si>
  <si>
    <t>新增</t>
  </si>
  <si>
    <t>四、事业单位经营支出</t>
  </si>
  <si>
    <t xml:space="preserve">    2130106</t>
  </si>
  <si>
    <t>六、农林水支出</t>
  </si>
  <si>
    <t xml:space="preserve">  取暖费</t>
  </si>
  <si>
    <t>胶靴</t>
  </si>
  <si>
    <t>单人沙发</t>
  </si>
  <si>
    <t xml:space="preserve">  农业信息入村工程区级配套</t>
  </si>
  <si>
    <t xml:space="preserve">  公务用车运行维护费★</t>
  </si>
  <si>
    <t xml:space="preserve">  公务接待费★</t>
  </si>
  <si>
    <t>灞桥区红旗畜牧兽医站属于灞桥区农林局下属单位，属一线工作单位。主要承担红旗街办、纺织城街办春秋两季动物防疫、疫情监测、产地检疫、养殖场监管、畜牧技术推广，农产品质量安全检查检测等工作。依据《动物防疫法》相关条款，2018年开展各项业务工作所需工作经费:1、公益性岗位人员工资1.2万元；2、电动车、发电机、空调、办公设备、冷链设备、农捡实验室等办公设备维护维修0.5万元；3、发电机燃油0.6万元；4、宣传资料、展板横幅、制度牌更新费1万元；5、购买电脑一台0.4万；6、购买照相机一部0.3万。共计：4万元。</t>
  </si>
  <si>
    <t xml:space="preserve">    统计监测与信息服务</t>
  </si>
  <si>
    <t>政府性基金拨款</t>
  </si>
  <si>
    <t>原有的办公椅已经损坏，正在办理报废手续</t>
  </si>
  <si>
    <t>购买服务内容</t>
  </si>
  <si>
    <t>项</t>
  </si>
  <si>
    <t xml:space="preserve">  农村能源及定点屠宰经费</t>
  </si>
  <si>
    <t xml:space="preserve">  1、人员经费和公用经费支出</t>
  </si>
  <si>
    <t>表8</t>
  </si>
  <si>
    <t>表4</t>
  </si>
  <si>
    <t xml:space="preserve">  30231</t>
  </si>
  <si>
    <t>071007</t>
  </si>
  <si>
    <t>上年实户资金余额</t>
  </si>
  <si>
    <t xml:space="preserve">  30239</t>
  </si>
  <si>
    <t>071003</t>
  </si>
  <si>
    <t>新城疫疾病监测诊断阳</t>
  </si>
  <si>
    <t>款</t>
  </si>
  <si>
    <t>2018年部门综合预算财政拨款收支总表</t>
  </si>
  <si>
    <t>19=10-1</t>
  </si>
  <si>
    <t>20ml金属注射器</t>
  </si>
  <si>
    <t xml:space="preserve">  三夏三秋秸秆综合利用与禁烧工作经费</t>
  </si>
  <si>
    <t>表12</t>
  </si>
  <si>
    <t>报表名称</t>
  </si>
  <si>
    <t>1.实验检测费4万元：包括农产品质量安全追溯点10个配发30盒、设备启动所需试剂柱、前处理试剂、标样等试剂药品；;2.实验室用氢气、氮气、氧气 、及检测用纯净水1万元。;3.实验室运行维护费及抽检、送检费1万；;4.公益岗人员工资及车辆运行费4万元;以上共计10万元</t>
  </si>
  <si>
    <t xml:space="preserve">  39999</t>
  </si>
  <si>
    <t>区林业管理站</t>
  </si>
  <si>
    <t xml:space="preserve">    林业防灾减灾</t>
  </si>
  <si>
    <t>百毒杀</t>
  </si>
  <si>
    <t xml:space="preserve">  办公设备购置</t>
  </si>
  <si>
    <t xml:space="preserve">  离休费</t>
  </si>
  <si>
    <t xml:space="preserve">    2130111</t>
  </si>
  <si>
    <t>结转下年</t>
  </si>
  <si>
    <t>全区农业执法培训、执法宣传、执法车辆费</t>
  </si>
  <si>
    <t xml:space="preserve">  1、一般公共服务支出</t>
  </si>
  <si>
    <t>会议费</t>
  </si>
  <si>
    <t>农产品质量安全工作经费年预算;    ;1、农产品质量安全宣传3000，用于开展辖区农产品质量安全宣传需要横幅，展板，宣传广告牌，宣传海报等资料。;2、农产品检测运行8000，用于实验室检测用的日常玻璃器皿，防护耗材，检测用纯净水，农残样品抽样费等。;3、临时工作人员工资补助24000，用于单位2名公益岗工资人员工资补助，按照单位需要的配套计算。;4、下乡交通车辆费用5000，用于农产品质量安全下乡，农技推广，防疫监管用车费用</t>
  </si>
  <si>
    <t xml:space="preserve">  灞桥区樱桃新品种示范园建设</t>
  </si>
  <si>
    <t>2018年</t>
  </si>
  <si>
    <t>床</t>
  </si>
  <si>
    <t>公用经费支出</t>
  </si>
  <si>
    <t xml:space="preserve">  林业</t>
  </si>
  <si>
    <t xml:space="preserve">  10、医疗卫生与计划生育支出</t>
  </si>
  <si>
    <t>用事业基金弥补收支差额</t>
  </si>
  <si>
    <t xml:space="preserve">  30226</t>
  </si>
  <si>
    <t>071010</t>
  </si>
  <si>
    <t xml:space="preserve">  4、事业单位经营支出</t>
  </si>
  <si>
    <t>三聚氰快速检测卡</t>
  </si>
  <si>
    <t>二、专项业务经费支出</t>
  </si>
  <si>
    <t xml:space="preserve">    一般行政管理事务（农业）</t>
  </si>
  <si>
    <t>071018</t>
  </si>
  <si>
    <t xml:space="preserve">  3、国防支出</t>
  </si>
  <si>
    <t>专项业务经费支出</t>
  </si>
  <si>
    <t xml:space="preserve">  16、商业服务业等支出</t>
  </si>
  <si>
    <t xml:space="preserve">    （1）一般公共预算拨款</t>
  </si>
  <si>
    <t>2018年部门综合预算政府性基金收支总表</t>
  </si>
  <si>
    <t>说明</t>
  </si>
  <si>
    <t xml:space="preserve">  农产品质量安全工作经费</t>
  </si>
  <si>
    <t xml:space="preserve">  畜间两病应急处理经费</t>
  </si>
  <si>
    <t>单位名称</t>
  </si>
  <si>
    <t>2018年部门综合预算政府采购（资产配置、购买服务）预算表</t>
  </si>
  <si>
    <t>01</t>
  </si>
  <si>
    <t xml:space="preserve">  25、转移性支出</t>
  </si>
  <si>
    <t>区农机管理站</t>
  </si>
  <si>
    <t xml:space="preserve">    （10）其他支出</t>
  </si>
  <si>
    <t>309</t>
  </si>
  <si>
    <t xml:space="preserve">  农业</t>
  </si>
  <si>
    <t>301</t>
  </si>
  <si>
    <t xml:space="preserve">    行政运行（农业）</t>
  </si>
  <si>
    <t>帆布塑胶手套</t>
  </si>
  <si>
    <t xml:space="preserve">  住房公积金</t>
  </si>
  <si>
    <t xml:space="preserve">  30113</t>
  </si>
  <si>
    <t>总计</t>
  </si>
  <si>
    <t xml:space="preserve">  动物防疫条件基础建设经费</t>
  </si>
  <si>
    <t xml:space="preserve">  30199</t>
  </si>
  <si>
    <t xml:space="preserve">    事业运行（农业）</t>
  </si>
  <si>
    <t xml:space="preserve">  3、国有资本经营预算收入</t>
  </si>
  <si>
    <t>区红旗畜牧兽医站</t>
  </si>
  <si>
    <t>对附属单位上缴收入</t>
  </si>
  <si>
    <t xml:space="preserve">  20、住房保障支出</t>
  </si>
  <si>
    <t xml:space="preserve">    科技转化与推广服务</t>
  </si>
  <si>
    <t xml:space="preserve">    资本性支出（基本建设）</t>
  </si>
  <si>
    <t>经济科目名称</t>
  </si>
  <si>
    <t xml:space="preserve">  3、上缴上级支出</t>
  </si>
  <si>
    <t>2018年部门综合预算收入总表</t>
  </si>
  <si>
    <t>大茶几</t>
  </si>
  <si>
    <t>产业生态脱贫（樱桃基地改良工作）</t>
  </si>
  <si>
    <t xml:space="preserve">  30218</t>
  </si>
  <si>
    <t xml:space="preserve">    其他农业支出</t>
  </si>
  <si>
    <t>实施采购时间</t>
  </si>
  <si>
    <t>一、科学技术支出</t>
  </si>
  <si>
    <t>2018年部门综合预算一般公共预算基本支出明细表（按经济分类科目分）</t>
  </si>
  <si>
    <t xml:space="preserve">  26、债务还本支出</t>
  </si>
  <si>
    <t>2018年部门综合预算支出总表</t>
  </si>
  <si>
    <t>重大动物疾病防疫控制及监测经费</t>
  </si>
  <si>
    <t>2018年部门综合预算政府性基金收支表</t>
  </si>
  <si>
    <t>驻屠宰场人员增加1人</t>
  </si>
  <si>
    <t xml:space="preserve">  基本工资</t>
  </si>
  <si>
    <t xml:space="preserve">    （2）商品和服务支出</t>
  </si>
  <si>
    <t xml:space="preserve">  农业行政执法工作费</t>
  </si>
  <si>
    <t>普通文件柜</t>
  </si>
  <si>
    <t xml:space="preserve">  农产品质量安全经费</t>
  </si>
  <si>
    <t>区农产品质量安全检验监测中心</t>
  </si>
  <si>
    <t>项目金额</t>
  </si>
  <si>
    <t>保密审查情况：</t>
  </si>
  <si>
    <t>动物防疫条件基础建设工作经费</t>
  </si>
  <si>
    <t xml:space="preserve">    （3）国有资本经营预算收入</t>
  </si>
  <si>
    <t>处级以下办公椅</t>
  </si>
  <si>
    <t xml:space="preserve">  动物防疫条件基础建设工作经费</t>
  </si>
  <si>
    <t xml:space="preserve">  农作物重大病虫害监测防治项目</t>
  </si>
  <si>
    <t>西安市灞桥区灞桥畜牧兽医站为农林局下属事业单位，在编4人，公益性岗位1人，承担灞桥街办辖区动物疫病强制免疫工作、动物疫情监测工作、动物产地检疫工作、养殖场户监管以及技术指导服务工作，辖区农产品质量安全监管及检测等工作。2018年所需工作经费：1、公益性岗位工资0.3万元，2,、垃圾清运费0.3万元，3、电动车、发电机、空调、冷链设备及其他办公设备类维护维修费1.6万元，4、宣传资料及制度牌更新0.8万元，5、发电机燃油费0.5万元，6、农捡实验室耗材0.5万元</t>
  </si>
  <si>
    <t xml:space="preserve">  30108</t>
  </si>
  <si>
    <t xml:space="preserve">    病虫害控制</t>
  </si>
  <si>
    <t>空调1.5P</t>
  </si>
  <si>
    <t xml:space="preserve">    （8）对企业补助</t>
  </si>
  <si>
    <t>新增人员</t>
  </si>
  <si>
    <t>凳子</t>
  </si>
  <si>
    <t>新城疫疫病监测诊断抗</t>
  </si>
  <si>
    <t xml:space="preserve">  18、援助其他地区支出</t>
  </si>
  <si>
    <t xml:space="preserve">  30207</t>
  </si>
  <si>
    <t xml:space="preserve">  农村产权交易市场建设</t>
  </si>
  <si>
    <t xml:space="preserve">  30203</t>
  </si>
  <si>
    <t>真空采血器</t>
  </si>
  <si>
    <t xml:space="preserve">  公益性岗位配套工资</t>
  </si>
  <si>
    <t xml:space="preserve">    （2）政府性基金拨款</t>
  </si>
  <si>
    <t>动物卫生检疫及监督执法经费</t>
  </si>
  <si>
    <t xml:space="preserve">  大型修缮</t>
  </si>
  <si>
    <t xml:space="preserve">  邮电费</t>
  </si>
  <si>
    <t xml:space="preserve">    2130101</t>
  </si>
  <si>
    <t xml:space="preserve">    2130109</t>
  </si>
  <si>
    <t>桌子</t>
  </si>
  <si>
    <t>O型口蹄疫抗体ELISA检</t>
  </si>
  <si>
    <t>目                    录</t>
  </si>
  <si>
    <t>肾上腺素</t>
  </si>
  <si>
    <t>功能科目名称</t>
  </si>
  <si>
    <t>区农业科学技术推广站</t>
  </si>
  <si>
    <t>动物防疫储备物资0</t>
  </si>
  <si>
    <t>表3</t>
  </si>
  <si>
    <t>事业收入</t>
  </si>
  <si>
    <t>表7</t>
  </si>
  <si>
    <t>农机购置补贴工作经费</t>
  </si>
  <si>
    <t>071008</t>
  </si>
  <si>
    <t>071004</t>
  </si>
  <si>
    <t>台式计算机</t>
  </si>
  <si>
    <t xml:space="preserve">  产业生态脱贫（樱桃基地改良工作）</t>
  </si>
  <si>
    <t>±í4</t>
  </si>
  <si>
    <t>公务用车购置及运行维护费</t>
  </si>
  <si>
    <t>26=17-8</t>
  </si>
  <si>
    <t>业务工作需要</t>
  </si>
  <si>
    <t>一次性防护服（实验室</t>
  </si>
  <si>
    <t>人员经费支出</t>
  </si>
  <si>
    <t>表11</t>
  </si>
  <si>
    <t xml:space="preserve">  4、公共安全支出</t>
  </si>
  <si>
    <t>公开空表理由</t>
  </si>
  <si>
    <t>部门名称：</t>
  </si>
  <si>
    <t>十二、转移性支出</t>
  </si>
  <si>
    <t xml:space="preserve">  印刷费</t>
  </si>
  <si>
    <t xml:space="preserve">  维修(护)费</t>
  </si>
  <si>
    <t>主要用于产业生态脱贫工作办公设备、家具、宣传培训、贫困户物化补助等</t>
  </si>
  <si>
    <t>区席王畜牧兽医站</t>
  </si>
  <si>
    <t>九、商业服务业等支出</t>
  </si>
  <si>
    <t>一、部门预算</t>
  </si>
  <si>
    <t>部门主要负责人审签情况：</t>
  </si>
  <si>
    <t xml:space="preserve">  煤改清洁能源宣传</t>
  </si>
  <si>
    <t>主要负责全区三夏三秋期间秸秆综合利用及禁烧工作</t>
  </si>
  <si>
    <t xml:space="preserve">  15、资源勘探信息等支出</t>
  </si>
  <si>
    <t>磺胺快速检测卡</t>
  </si>
  <si>
    <t>瘦肉精检测三联卡</t>
  </si>
  <si>
    <t xml:space="preserve">    对社会保障基金补助</t>
  </si>
  <si>
    <t xml:space="preserve">  30905</t>
  </si>
  <si>
    <t xml:space="preserve">  2、外交支出</t>
  </si>
  <si>
    <t>20=11-2</t>
  </si>
  <si>
    <t>支                 出</t>
  </si>
  <si>
    <t>制作樱桃葡萄地理标志广告及网格化管理培训、铁腕治霾等</t>
  </si>
  <si>
    <t xml:space="preserve">  其他交通费用</t>
  </si>
  <si>
    <t xml:space="preserve">  咨询费</t>
  </si>
  <si>
    <t>三人沙发</t>
  </si>
  <si>
    <t xml:space="preserve">  30229</t>
  </si>
  <si>
    <t>公务用车运行维护费</t>
  </si>
  <si>
    <t>071017</t>
  </si>
  <si>
    <t>科目编码</t>
  </si>
  <si>
    <t xml:space="preserve">  奖金</t>
  </si>
  <si>
    <t>2018年部门综合预算专项业务经常支出表</t>
  </si>
  <si>
    <t>依据《动物防疫法》第四十一条 动物卫生监督机构依照本法和国务院兽医主管部门的规定对动物、动物产品实施检疫。第六十四条检疫和监督管理所需经费纳入本级财政预算；;依据《关于农畜产品质量安全监测实施方案通知》灞农发[2017]19号,按照市农委要求，切实做好全区屠宰场、养殖户瘦肉精检测及农药残留监测工作，保障畜牧业健康发展和公共卫生安全。具体需如下经费：;1.瘦肉精检测试剂3.5万元（3500条*10元/套=3.5元）;2.公益性岗位工资6万元（屠宰场定点屠宰检疫工作雇佣公益性岗位检疫人员，单位配套工资部分5人*12000元/年）;3.意外伤害保险0.5万元（屠宰场定点检疫、监督检查、疫情处理等工作接触动物疫病病原体人员购买人身意外伤害保险费23*200=5000元）;</t>
    <phoneticPr fontId="0" type="noConversion"/>
  </si>
  <si>
    <t>依据《动物防疫法》第六十四条 县级以上人民政府按照政府责任，将动物疫病预防、控制、扑灭、检疫和监督管理所需经费纳入本级财政预算；;《动物防疫法》第六十五条  县级以上人民政府应当储备动物疫情应急处理工作所需的防疫物资;《关于切实做好全区动物防疫工作的通知》灞政办发[2013]11号,切实做好全区动物防疫工作，保障畜牧业健康发展和公共卫生安全。具体如下：;（1）春秋两季动物防疫培训2次1.6万元（培训场地2次*3000=6000元课时费2次*2000元=4000参会人员误餐费2次*60人*50元/人=6000元）;（2）动物防疫物资及防护用品10.445万元（消毒药品、一次性针管、防护服等。详见附件）;（3）疫病监测诊断抗原及其他试剂6万元（口蹄疫、禽流感、狂犬病等疫苗及血清诊断抗原等），详见附件;（4）实验动物的购买及饲养0.5万元;（5）动物防疫员人身防护狂犬病疫苗注射费1万元;（6）疫苗保存费及冷链设备维护2.055万元;(7)生鲜乳检测用检测卡购置费1.4万元（三聚氰胺快速检测卡5盒×500元＝2500元、内酰胺类抗生素检测试纸条4盒×1500元＝6000元、磺胺类快速检测卡5盒×450元＝2250元、喹诺酮快速检测卡5盒×650元＝3250元）;</t>
    <phoneticPr fontId="0" type="noConversion"/>
  </si>
  <si>
    <t>席王畜牧兽医站是区农林局下属事业单位，主要承担席王街道辖区48个行政村10个社区的动物疫病强制免疫的组织实施、动物产地检疫、动物疫情调查、动物疫情报告、动物疫情处置和《动物防疫法》等法律、法规的宣传、贯彻、执行职能，承担农产品农残抽样检测、农产品质量安全监管、农产品生产基地无公害技术的宣传、推广、指导和《农产品质量安全法》的宣传、贯彻、执行职能，承担各项农业技术的推广、普及和农业科技示范户的技术指导等公益性技术服务职能。;单位办公地址位于席王街道马家湾村毛西公路边，占地约一亩，共有一层砖混结构办公房屋6间，建筑面积117平方米，工作人员6名。;由于单位房屋年久失修，办公房屋外墙瓷片不断松动、脱落，容易对人造成伤害；室内墙皮不时出现大片大片脱落，把办公室弄得一片狼藉，已经两次落到工作人员头上、身上；厕所是过去农村的水茅厕，既不卫生，粪污也难以处理；过去铺设的水管道、电线线路过于简单、粗糙，目前正常开展的农检、畜牧兽医实验室，水供不上、电源线标号不符合当前使用要求、电源插座过少不够用，加之水管道、电线线路老化，经常发生水管破裂、电线短路燃烧等现象，安全隐患极大，严重影响单位的正常工作秩;鉴于以上情况，亟需修缮单位办公楼内外墙，修建卫生厕所，改造自来水管道和电线线路，预算为 95692元，其中，办公楼内外墙壁粉刷66902元，新建卫生厕所16240元，自来水管道和电线线路改造等其它费用12550元。;;</t>
    <phoneticPr fontId="0" type="noConversion"/>
  </si>
  <si>
    <t>是</t>
    <phoneticPr fontId="0" type="noConversion"/>
  </si>
  <si>
    <t>本单位无政府性基金</t>
    <phoneticPr fontId="0" type="noConversion"/>
  </si>
  <si>
    <t>否</t>
  </si>
  <si>
    <t>否</t>
    <phoneticPr fontId="0" type="noConversion"/>
  </si>
  <si>
    <t>**</t>
    <phoneticPr fontId="0" type="noConversion"/>
  </si>
  <si>
    <t>西安市灞桥区农林局</t>
    <phoneticPr fontId="0" type="noConversion"/>
  </si>
  <si>
    <t>宣传培训</t>
    <phoneticPr fontId="0" type="noConversion"/>
  </si>
  <si>
    <t>服务类</t>
    <phoneticPr fontId="0" type="noConversion"/>
  </si>
  <si>
    <t>樊  辉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</si>
</sst>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;;"/>
  </numFmts>
  <fonts count="13">
    <font>
      <sz val="9"/>
      <name val="宋体"/>
      <charset val="134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b/>
      <sz val="16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b/>
      <sz val="36"/>
      <name val="宋体"/>
      <charset val="134"/>
    </font>
    <font>
      <b/>
      <sz val="15"/>
      <name val="宋体"/>
      <charset val="134"/>
    </font>
    <font>
      <sz val="14"/>
      <name val="宋体"/>
      <charset val="134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9" fillId="0" borderId="0"/>
  </cellStyleXfs>
  <cellXfs count="1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Fill="1"/>
    <xf numFmtId="0" fontId="0" fillId="0" borderId="1" xfId="0" applyFill="1" applyBorder="1"/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horizontal="centerContinuous" vertical="center"/>
    </xf>
    <xf numFmtId="0" fontId="0" fillId="0" borderId="3" xfId="0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/>
    <xf numFmtId="4" fontId="0" fillId="0" borderId="4" xfId="0" applyNumberFormat="1" applyFont="1" applyFill="1" applyBorder="1" applyAlignment="1" applyProtection="1"/>
    <xf numFmtId="0" fontId="0" fillId="0" borderId="5" xfId="0" applyFill="1" applyBorder="1"/>
    <xf numFmtId="0" fontId="0" fillId="0" borderId="1" xfId="0" applyFill="1" applyBorder="1" applyAlignment="1">
      <alignment vertical="center"/>
    </xf>
    <xf numFmtId="0" fontId="0" fillId="0" borderId="4" xfId="0" applyFill="1" applyBorder="1"/>
    <xf numFmtId="0" fontId="0" fillId="0" borderId="2" xfId="0" applyFill="1" applyBorder="1" applyAlignment="1">
      <alignment horizontal="left" vertical="center"/>
    </xf>
    <xf numFmtId="4" fontId="0" fillId="0" borderId="6" xfId="0" applyNumberFormat="1" applyFont="1" applyFill="1" applyBorder="1" applyAlignment="1" applyProtection="1"/>
    <xf numFmtId="0" fontId="0" fillId="0" borderId="2" xfId="0" applyBorder="1"/>
    <xf numFmtId="0" fontId="2" fillId="0" borderId="0" xfId="0" applyNumberFormat="1" applyFont="1" applyFill="1" applyAlignment="1" applyProtection="1">
      <alignment horizontal="left"/>
    </xf>
    <xf numFmtId="0" fontId="0" fillId="0" borderId="2" xfId="0" applyFill="1" applyBorder="1" applyAlignment="1">
      <alignment horizontal="center" vertical="center"/>
    </xf>
    <xf numFmtId="3" fontId="0" fillId="0" borderId="1" xfId="0" applyNumberFormat="1" applyFont="1" applyFill="1" applyBorder="1" applyAlignment="1" applyProtection="1"/>
    <xf numFmtId="3" fontId="0" fillId="0" borderId="5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Continuous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Continuous"/>
    </xf>
    <xf numFmtId="0" fontId="0" fillId="0" borderId="7" xfId="0" applyBorder="1" applyAlignment="1">
      <alignment horizontal="centerContinuous" vertical="center"/>
    </xf>
    <xf numFmtId="0" fontId="0" fillId="0" borderId="4" xfId="0" applyBorder="1" applyAlignment="1">
      <alignment horizontal="centerContinuous"/>
    </xf>
    <xf numFmtId="0" fontId="0" fillId="0" borderId="2" xfId="0" applyBorder="1" applyAlignment="1">
      <alignment horizontal="centerContinuous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Border="1"/>
    <xf numFmtId="0" fontId="0" fillId="0" borderId="8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2" xfId="0" applyBorder="1" applyAlignment="1">
      <alignment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Continuous"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 applyProtection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/>
    <xf numFmtId="0" fontId="0" fillId="0" borderId="7" xfId="0" applyBorder="1"/>
    <xf numFmtId="0" fontId="0" fillId="0" borderId="3" xfId="0" applyBorder="1"/>
    <xf numFmtId="0" fontId="0" fillId="0" borderId="3" xfId="0" applyFill="1" applyBorder="1"/>
    <xf numFmtId="4" fontId="0" fillId="0" borderId="5" xfId="0" applyNumberFormat="1" applyFont="1" applyFill="1" applyBorder="1" applyAlignment="1" applyProtection="1"/>
    <xf numFmtId="4" fontId="0" fillId="0" borderId="0" xfId="0" applyNumberFormat="1" applyAlignment="1">
      <alignment vertical="center"/>
    </xf>
    <xf numFmtId="4" fontId="0" fillId="0" borderId="5" xfId="0" applyNumberFormat="1" applyBorder="1"/>
    <xf numFmtId="4" fontId="0" fillId="0" borderId="1" xfId="0" applyNumberFormat="1" applyBorder="1"/>
    <xf numFmtId="4" fontId="0" fillId="0" borderId="1" xfId="0" applyNumberFormat="1" applyFill="1" applyBorder="1"/>
    <xf numFmtId="4" fontId="0" fillId="0" borderId="4" xfId="0" applyNumberFormat="1" applyFill="1" applyBorder="1"/>
    <xf numFmtId="4" fontId="0" fillId="0" borderId="1" xfId="0" applyNumberFormat="1" applyFont="1" applyFill="1" applyBorder="1" applyAlignment="1" applyProtection="1">
      <alignment horizontal="right" vertical="center"/>
    </xf>
    <xf numFmtId="4" fontId="0" fillId="0" borderId="1" xfId="0" applyNumberFormat="1" applyFont="1" applyFill="1" applyBorder="1" applyAlignment="1" applyProtection="1">
      <alignment horizontal="right"/>
    </xf>
    <xf numFmtId="4" fontId="0" fillId="0" borderId="1" xfId="0" applyNumberFormat="1" applyBorder="1" applyAlignment="1">
      <alignment horizontal="right"/>
    </xf>
    <xf numFmtId="4" fontId="0" fillId="0" borderId="5" xfId="0" applyNumberFormat="1" applyFill="1" applyBorder="1"/>
    <xf numFmtId="4" fontId="0" fillId="0" borderId="4" xfId="0" applyNumberFormat="1" applyFont="1" applyFill="1" applyBorder="1" applyAlignment="1" applyProtection="1">
      <alignment horizontal="right"/>
    </xf>
    <xf numFmtId="4" fontId="0" fillId="0" borderId="4" xfId="0" applyNumberFormat="1" applyFill="1" applyBorder="1" applyAlignment="1">
      <alignment horizontal="right"/>
    </xf>
    <xf numFmtId="0" fontId="4" fillId="0" borderId="0" xfId="0" applyFont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4" xfId="0" applyNumberFormat="1" applyFont="1" applyFill="1" applyBorder="1" applyAlignment="1" applyProtection="1">
      <alignment horizontal="center" vertical="center"/>
    </xf>
    <xf numFmtId="4" fontId="0" fillId="0" borderId="1" xfId="0" applyNumberFormat="1" applyFont="1" applyFill="1" applyBorder="1" applyAlignment="1" applyProtection="1">
      <alignment vertical="center"/>
    </xf>
    <xf numFmtId="4" fontId="0" fillId="0" borderId="4" xfId="0" applyNumberForma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4" fontId="0" fillId="0" borderId="1" xfId="0" applyNumberForma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1" fontId="0" fillId="0" borderId="4" xfId="0" applyNumberFormat="1" applyFont="1" applyFill="1" applyBorder="1" applyAlignment="1" applyProtection="1">
      <alignment horizontal="center" vertical="center"/>
    </xf>
    <xf numFmtId="4" fontId="0" fillId="0" borderId="6" xfId="0" applyNumberFormat="1" applyFill="1" applyBorder="1"/>
    <xf numFmtId="0" fontId="0" fillId="0" borderId="5" xfId="0" applyBorder="1"/>
    <xf numFmtId="0" fontId="0" fillId="0" borderId="2" xfId="0" applyFill="1" applyBorder="1"/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" fontId="0" fillId="0" borderId="3" xfId="0" applyNumberFormat="1" applyFont="1" applyFill="1" applyBorder="1" applyAlignment="1" applyProtection="1"/>
    <xf numFmtId="4" fontId="0" fillId="0" borderId="2" xfId="0" applyNumberFormat="1" applyFont="1" applyFill="1" applyBorder="1" applyAlignment="1" applyProtection="1"/>
    <xf numFmtId="49" fontId="0" fillId="0" borderId="1" xfId="0" applyNumberFormat="1" applyFont="1" applyFill="1" applyBorder="1" applyAlignment="1" applyProtection="1"/>
    <xf numFmtId="49" fontId="0" fillId="0" borderId="2" xfId="0" applyNumberFormat="1" applyFont="1" applyFill="1" applyBorder="1" applyAlignment="1" applyProtection="1"/>
    <xf numFmtId="4" fontId="0" fillId="0" borderId="7" xfId="0" applyNumberFormat="1" applyFont="1" applyFill="1" applyBorder="1" applyAlignment="1" applyProtection="1"/>
    <xf numFmtId="176" fontId="0" fillId="0" borderId="2" xfId="0" applyNumberFormat="1" applyFont="1" applyFill="1" applyBorder="1" applyAlignment="1" applyProtection="1"/>
    <xf numFmtId="49" fontId="0" fillId="0" borderId="7" xfId="0" applyNumberFormat="1" applyFont="1" applyFill="1" applyBorder="1" applyAlignment="1" applyProtection="1"/>
    <xf numFmtId="176" fontId="0" fillId="0" borderId="3" xfId="0" applyNumberFormat="1" applyFont="1" applyFill="1" applyBorder="1" applyAlignment="1" applyProtection="1"/>
    <xf numFmtId="4" fontId="0" fillId="0" borderId="4" xfId="0" applyNumberFormat="1" applyFont="1" applyFill="1" applyBorder="1" applyAlignment="1" applyProtection="1">
      <alignment horizontal="center" vertical="center"/>
    </xf>
    <xf numFmtId="4" fontId="0" fillId="0" borderId="1" xfId="0" applyNumberFormat="1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 applyProtection="1"/>
    <xf numFmtId="49" fontId="0" fillId="0" borderId="7" xfId="0" applyNumberFormat="1" applyFont="1" applyFill="1" applyBorder="1" applyAlignment="1" applyProtection="1">
      <alignment wrapText="1"/>
    </xf>
    <xf numFmtId="49" fontId="0" fillId="0" borderId="1" xfId="0" applyNumberFormat="1" applyFont="1" applyFill="1" applyBorder="1" applyAlignment="1" applyProtection="1">
      <alignment wrapText="1"/>
    </xf>
    <xf numFmtId="1" fontId="0" fillId="0" borderId="1" xfId="0" applyNumberFormat="1" applyFont="1" applyFill="1" applyBorder="1" applyAlignment="1" applyProtection="1"/>
    <xf numFmtId="49" fontId="10" fillId="0" borderId="1" xfId="0" applyNumberFormat="1" applyFont="1" applyFill="1" applyBorder="1" applyAlignment="1" applyProtection="1"/>
    <xf numFmtId="0" fontId="10" fillId="0" borderId="0" xfId="0" applyFont="1"/>
    <xf numFmtId="49" fontId="9" fillId="0" borderId="7" xfId="0" applyNumberFormat="1" applyFont="1" applyFill="1" applyBorder="1" applyAlignment="1" applyProtection="1"/>
    <xf numFmtId="0" fontId="11" fillId="0" borderId="0" xfId="0" applyFont="1"/>
    <xf numFmtId="0" fontId="9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 applyProtection="1"/>
    <xf numFmtId="1" fontId="12" fillId="0" borderId="1" xfId="0" applyNumberFormat="1" applyFont="1" applyFill="1" applyBorder="1" applyAlignment="1" applyProtection="1"/>
    <xf numFmtId="49" fontId="12" fillId="0" borderId="7" xfId="0" applyNumberFormat="1" applyFont="1" applyFill="1" applyBorder="1" applyAlignment="1" applyProtection="1"/>
    <xf numFmtId="4" fontId="12" fillId="0" borderId="1" xfId="0" applyNumberFormat="1" applyFont="1" applyFill="1" applyBorder="1" applyAlignment="1" applyProtection="1"/>
    <xf numFmtId="49" fontId="12" fillId="0" borderId="1" xfId="0" applyNumberFormat="1" applyFont="1" applyFill="1" applyBorder="1" applyAlignment="1" applyProtection="1">
      <alignment wrapText="1"/>
    </xf>
    <xf numFmtId="1" fontId="9" fillId="0" borderId="1" xfId="2" applyNumberFormat="1" applyFont="1" applyFill="1" applyBorder="1" applyAlignment="1" applyProtection="1"/>
    <xf numFmtId="4" fontId="9" fillId="0" borderId="1" xfId="2" applyNumberFormat="1" applyFont="1" applyFill="1" applyBorder="1" applyAlignment="1" applyProtection="1"/>
    <xf numFmtId="49" fontId="0" fillId="0" borderId="7" xfId="0" applyNumberFormat="1" applyFill="1" applyBorder="1" applyAlignment="1" applyProtection="1">
      <alignment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N20"/>
  <sheetViews>
    <sheetView showGridLines="0" topLeftCell="A4" workbookViewId="0">
      <selection activeCell="K20" sqref="K20"/>
    </sheetView>
  </sheetViews>
  <sheetFormatPr defaultColWidth="9.1640625" defaultRowHeight="12.75" customHeight="1"/>
  <cols>
    <col min="3" max="3" width="6.83203125" customWidth="1"/>
    <col min="4" max="4" width="2.1640625" hidden="1" customWidth="1"/>
    <col min="13" max="13" width="49.1640625" customWidth="1"/>
    <col min="14" max="14" width="38.6640625" customWidth="1"/>
    <col min="15" max="15" width="32.5" customWidth="1"/>
    <col min="16" max="16" width="19.6640625" customWidth="1"/>
  </cols>
  <sheetData>
    <row r="6" spans="1:14" ht="54.75" customHeight="1">
      <c r="A6" s="45" t="s">
        <v>43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14" spans="1:14" ht="28.5" customHeight="1"/>
    <row r="15" spans="1:14" ht="27.75" customHeight="1"/>
    <row r="18" spans="7:11" ht="37.5" customHeight="1">
      <c r="G18" s="46" t="s">
        <v>471</v>
      </c>
      <c r="I18" s="104" t="s">
        <v>508</v>
      </c>
      <c r="J18" s="104"/>
      <c r="K18" s="104"/>
    </row>
    <row r="19" spans="7:11" ht="27.75" customHeight="1">
      <c r="G19" s="46" t="s">
        <v>421</v>
      </c>
    </row>
    <row r="20" spans="7:11" ht="33.75" customHeight="1">
      <c r="G20" s="46" t="s">
        <v>479</v>
      </c>
      <c r="K20" s="104" t="s">
        <v>511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>
    <oddHeader>&amp;A</oddHeader>
    <oddFooter>页(&amp;P)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42"/>
  <sheetViews>
    <sheetView showGridLines="0" showZeros="0" topLeftCell="A7" workbookViewId="0"/>
  </sheetViews>
  <sheetFormatPr defaultColWidth="9.1640625" defaultRowHeight="12.75" customHeight="1"/>
  <cols>
    <col min="1" max="1" width="20.5" customWidth="1"/>
    <col min="2" max="2" width="31.33203125" customWidth="1"/>
    <col min="3" max="4" width="20.1640625" customWidth="1"/>
    <col min="5" max="5" width="24.6640625" customWidth="1"/>
    <col min="6" max="6" width="19.1640625" customWidth="1"/>
  </cols>
  <sheetData>
    <row r="1" spans="1:6" ht="12.75" customHeight="1">
      <c r="A1" t="s">
        <v>326</v>
      </c>
      <c r="E1" s="4"/>
    </row>
    <row r="3" spans="1:6" ht="5.25" customHeight="1"/>
    <row r="4" spans="1:6" ht="37.5" customHeight="1">
      <c r="A4" s="7" t="s">
        <v>408</v>
      </c>
      <c r="B4" s="8"/>
      <c r="C4" s="8"/>
      <c r="D4" s="8"/>
      <c r="E4" s="8"/>
      <c r="F4" s="8"/>
    </row>
    <row r="7" spans="1:6" ht="15" customHeight="1">
      <c r="F7" s="4" t="s">
        <v>249</v>
      </c>
    </row>
    <row r="8" spans="1:6" ht="23.25" customHeight="1">
      <c r="A8" s="3" t="s">
        <v>227</v>
      </c>
      <c r="B8" s="3" t="s">
        <v>399</v>
      </c>
      <c r="C8" s="69" t="s">
        <v>109</v>
      </c>
      <c r="D8" s="3" t="s">
        <v>467</v>
      </c>
      <c r="E8" s="3" t="s">
        <v>357</v>
      </c>
      <c r="F8" s="3" t="s">
        <v>275</v>
      </c>
    </row>
    <row r="9" spans="1:6" ht="15" customHeight="1">
      <c r="A9" s="69" t="s">
        <v>301</v>
      </c>
      <c r="B9" s="76" t="s">
        <v>301</v>
      </c>
      <c r="C9" s="78">
        <v>1</v>
      </c>
      <c r="D9" s="77">
        <v>2</v>
      </c>
      <c r="E9" s="69">
        <v>3</v>
      </c>
      <c r="F9" s="69" t="s">
        <v>301</v>
      </c>
    </row>
    <row r="10" spans="1:6" ht="15" customHeight="1">
      <c r="A10" s="89"/>
      <c r="B10" s="94" t="s">
        <v>109</v>
      </c>
      <c r="C10" s="16">
        <v>2178.5162770000002</v>
      </c>
      <c r="D10" s="87">
        <v>2022.8245460000001</v>
      </c>
      <c r="E10" s="16">
        <v>155.691731</v>
      </c>
      <c r="F10" s="93"/>
    </row>
    <row r="11" spans="1:6" ht="15" customHeight="1">
      <c r="A11" s="89" t="s">
        <v>384</v>
      </c>
      <c r="B11" s="94" t="s">
        <v>257</v>
      </c>
      <c r="C11" s="16">
        <v>1986.2157460000001</v>
      </c>
      <c r="D11" s="87">
        <v>1986.2157460000001</v>
      </c>
      <c r="E11" s="16">
        <v>0</v>
      </c>
      <c r="F11" s="93"/>
    </row>
    <row r="12" spans="1:6" ht="15" customHeight="1">
      <c r="A12" s="89" t="s">
        <v>40</v>
      </c>
      <c r="B12" s="94" t="s">
        <v>414</v>
      </c>
      <c r="C12" s="16">
        <v>547.60714800000005</v>
      </c>
      <c r="D12" s="87">
        <v>547.60714800000005</v>
      </c>
      <c r="E12" s="16">
        <v>0</v>
      </c>
      <c r="F12" s="93"/>
    </row>
    <row r="13" spans="1:6" ht="15" customHeight="1">
      <c r="A13" s="89" t="s">
        <v>165</v>
      </c>
      <c r="B13" s="94" t="s">
        <v>217</v>
      </c>
      <c r="C13" s="16">
        <v>145.16999999999999</v>
      </c>
      <c r="D13" s="87">
        <v>145.16999999999999</v>
      </c>
      <c r="E13" s="16">
        <v>0</v>
      </c>
      <c r="F13" s="93"/>
    </row>
    <row r="14" spans="1:6" ht="15" customHeight="1">
      <c r="A14" s="89" t="s">
        <v>288</v>
      </c>
      <c r="B14" s="94" t="s">
        <v>498</v>
      </c>
      <c r="C14" s="16">
        <v>608.56822899999997</v>
      </c>
      <c r="D14" s="87">
        <v>608.56822899999997</v>
      </c>
      <c r="E14" s="16">
        <v>0</v>
      </c>
      <c r="F14" s="93"/>
    </row>
    <row r="15" spans="1:6" ht="15" customHeight="1">
      <c r="A15" s="89" t="s">
        <v>287</v>
      </c>
      <c r="B15" s="94" t="s">
        <v>125</v>
      </c>
      <c r="C15" s="16">
        <v>353.75400000000002</v>
      </c>
      <c r="D15" s="87">
        <v>353.75400000000002</v>
      </c>
      <c r="E15" s="16">
        <v>0</v>
      </c>
      <c r="F15" s="93"/>
    </row>
    <row r="16" spans="1:6" ht="15" customHeight="1">
      <c r="A16" s="89" t="s">
        <v>428</v>
      </c>
      <c r="B16" s="94" t="s">
        <v>12</v>
      </c>
      <c r="C16" s="16">
        <v>187.94732099999999</v>
      </c>
      <c r="D16" s="87">
        <v>187.94732099999999</v>
      </c>
      <c r="E16" s="16">
        <v>0</v>
      </c>
      <c r="F16" s="93"/>
    </row>
    <row r="17" spans="1:6" ht="15" customHeight="1">
      <c r="A17" s="89" t="s">
        <v>261</v>
      </c>
      <c r="B17" s="94" t="s">
        <v>9</v>
      </c>
      <c r="C17" s="16">
        <v>33.445847999999998</v>
      </c>
      <c r="D17" s="87">
        <v>33.445847999999998</v>
      </c>
      <c r="E17" s="16">
        <v>0</v>
      </c>
      <c r="F17" s="93"/>
    </row>
    <row r="18" spans="1:6" ht="15" customHeight="1">
      <c r="A18" s="89" t="s">
        <v>388</v>
      </c>
      <c r="B18" s="94" t="s">
        <v>387</v>
      </c>
      <c r="C18" s="16">
        <v>109.72320000000001</v>
      </c>
      <c r="D18" s="87">
        <v>109.72320000000001</v>
      </c>
      <c r="E18" s="16">
        <v>0</v>
      </c>
      <c r="F18" s="93"/>
    </row>
    <row r="19" spans="1:6" ht="15" customHeight="1">
      <c r="A19" s="89" t="s">
        <v>256</v>
      </c>
      <c r="B19" s="94" t="s">
        <v>306</v>
      </c>
      <c r="C19" s="16">
        <v>155.691731</v>
      </c>
      <c r="D19" s="87">
        <v>0</v>
      </c>
      <c r="E19" s="16">
        <v>155.691731</v>
      </c>
      <c r="F19" s="93"/>
    </row>
    <row r="20" spans="1:6" ht="15" customHeight="1">
      <c r="A20" s="89" t="s">
        <v>177</v>
      </c>
      <c r="B20" s="94" t="s">
        <v>201</v>
      </c>
      <c r="C20" s="16">
        <v>51.3384</v>
      </c>
      <c r="D20" s="87">
        <v>0</v>
      </c>
      <c r="E20" s="16">
        <v>51.3384</v>
      </c>
      <c r="F20" s="93"/>
    </row>
    <row r="21" spans="1:6" ht="15" customHeight="1">
      <c r="A21" s="89" t="s">
        <v>48</v>
      </c>
      <c r="B21" s="94" t="s">
        <v>473</v>
      </c>
      <c r="C21" s="16">
        <v>5.2</v>
      </c>
      <c r="D21" s="87">
        <v>0</v>
      </c>
      <c r="E21" s="16">
        <v>5.2</v>
      </c>
      <c r="F21" s="93"/>
    </row>
    <row r="22" spans="1:6" ht="15" customHeight="1">
      <c r="A22" s="89" t="s">
        <v>438</v>
      </c>
      <c r="B22" s="94" t="s">
        <v>492</v>
      </c>
      <c r="C22" s="16">
        <v>1</v>
      </c>
      <c r="D22" s="87">
        <v>0</v>
      </c>
      <c r="E22" s="16">
        <v>1</v>
      </c>
      <c r="F22" s="93"/>
    </row>
    <row r="23" spans="1:6" ht="15" customHeight="1">
      <c r="A23" s="89" t="s">
        <v>293</v>
      </c>
      <c r="B23" s="94" t="s">
        <v>111</v>
      </c>
      <c r="C23" s="16">
        <v>0.12</v>
      </c>
      <c r="D23" s="87">
        <v>0</v>
      </c>
      <c r="E23" s="16">
        <v>0.12</v>
      </c>
      <c r="F23" s="93"/>
    </row>
    <row r="24" spans="1:6" ht="15" customHeight="1">
      <c r="A24" s="89" t="s">
        <v>180</v>
      </c>
      <c r="B24" s="94" t="s">
        <v>170</v>
      </c>
      <c r="C24" s="16">
        <v>4.3600000000000003</v>
      </c>
      <c r="D24" s="87">
        <v>0</v>
      </c>
      <c r="E24" s="16">
        <v>4.3600000000000003</v>
      </c>
      <c r="F24" s="93"/>
    </row>
    <row r="25" spans="1:6" ht="15" customHeight="1">
      <c r="A25" s="89" t="s">
        <v>49</v>
      </c>
      <c r="B25" s="94" t="s">
        <v>32</v>
      </c>
      <c r="C25" s="16">
        <v>15.5</v>
      </c>
      <c r="D25" s="87">
        <v>0</v>
      </c>
      <c r="E25" s="16">
        <v>15.5</v>
      </c>
      <c r="F25" s="93"/>
    </row>
    <row r="26" spans="1:6" ht="15" customHeight="1">
      <c r="A26" s="89" t="s">
        <v>436</v>
      </c>
      <c r="B26" s="94" t="s">
        <v>444</v>
      </c>
      <c r="C26" s="16">
        <v>0.87160000000000004</v>
      </c>
      <c r="D26" s="87">
        <v>0</v>
      </c>
      <c r="E26" s="16">
        <v>0.87160000000000004</v>
      </c>
      <c r="F26" s="93"/>
    </row>
    <row r="27" spans="1:6" ht="15" customHeight="1">
      <c r="A27" s="89" t="s">
        <v>292</v>
      </c>
      <c r="B27" s="94" t="s">
        <v>312</v>
      </c>
      <c r="C27" s="16">
        <v>4.28</v>
      </c>
      <c r="D27" s="87">
        <v>0</v>
      </c>
      <c r="E27" s="16">
        <v>4.28</v>
      </c>
      <c r="F27" s="93"/>
    </row>
    <row r="28" spans="1:6" ht="15" customHeight="1">
      <c r="A28" s="89" t="s">
        <v>268</v>
      </c>
      <c r="B28" s="94" t="s">
        <v>474</v>
      </c>
      <c r="C28" s="16">
        <v>2.86</v>
      </c>
      <c r="D28" s="87">
        <v>0</v>
      </c>
      <c r="E28" s="16">
        <v>2.86</v>
      </c>
      <c r="F28" s="93"/>
    </row>
    <row r="29" spans="1:6" ht="15" customHeight="1">
      <c r="A29" s="89" t="s">
        <v>26</v>
      </c>
      <c r="B29" s="94" t="s">
        <v>2</v>
      </c>
      <c r="C29" s="16">
        <v>0.81</v>
      </c>
      <c r="D29" s="87">
        <v>0</v>
      </c>
      <c r="E29" s="16">
        <v>0.81</v>
      </c>
      <c r="F29" s="93"/>
    </row>
    <row r="30" spans="1:6" ht="15" customHeight="1">
      <c r="A30" s="89" t="s">
        <v>142</v>
      </c>
      <c r="B30" s="94" t="s">
        <v>108</v>
      </c>
      <c r="C30" s="16">
        <v>0.9</v>
      </c>
      <c r="D30" s="87">
        <v>0</v>
      </c>
      <c r="E30" s="16">
        <v>0.9</v>
      </c>
      <c r="F30" s="93"/>
    </row>
    <row r="31" spans="1:6" ht="15" customHeight="1">
      <c r="A31" s="89" t="s">
        <v>272</v>
      </c>
      <c r="B31" s="94" t="s">
        <v>317</v>
      </c>
      <c r="C31" s="16">
        <v>0.56000000000000005</v>
      </c>
      <c r="D31" s="87">
        <v>0</v>
      </c>
      <c r="E31" s="16">
        <v>0.56000000000000005</v>
      </c>
      <c r="F31" s="93"/>
    </row>
    <row r="32" spans="1:6" ht="15" customHeight="1">
      <c r="A32" s="89" t="s">
        <v>361</v>
      </c>
      <c r="B32" s="94" t="s">
        <v>158</v>
      </c>
      <c r="C32" s="16">
        <v>0.5</v>
      </c>
      <c r="D32" s="87">
        <v>0</v>
      </c>
      <c r="E32" s="16">
        <v>0.5</v>
      </c>
      <c r="F32" s="93"/>
    </row>
    <row r="33" spans="1:6" ht="15" customHeight="1">
      <c r="A33" s="89" t="s">
        <v>121</v>
      </c>
      <c r="B33" s="94" t="s">
        <v>286</v>
      </c>
      <c r="C33" s="16">
        <v>17.979731000000001</v>
      </c>
      <c r="D33" s="87">
        <v>0</v>
      </c>
      <c r="E33" s="16">
        <v>17.979731000000001</v>
      </c>
      <c r="F33" s="93"/>
    </row>
    <row r="34" spans="1:6" ht="15" customHeight="1">
      <c r="A34" s="89" t="s">
        <v>494</v>
      </c>
      <c r="B34" s="94" t="s">
        <v>254</v>
      </c>
      <c r="C34" s="16">
        <v>8.64</v>
      </c>
      <c r="D34" s="87">
        <v>0</v>
      </c>
      <c r="E34" s="16">
        <v>8.64</v>
      </c>
      <c r="F34" s="93"/>
    </row>
    <row r="35" spans="1:6" ht="15" customHeight="1">
      <c r="A35" s="89" t="s">
        <v>328</v>
      </c>
      <c r="B35" s="94" t="s">
        <v>316</v>
      </c>
      <c r="C35" s="16">
        <v>21.6</v>
      </c>
      <c r="D35" s="87">
        <v>0</v>
      </c>
      <c r="E35" s="16">
        <v>21.6</v>
      </c>
      <c r="F35" s="93"/>
    </row>
    <row r="36" spans="1:6" ht="15" customHeight="1">
      <c r="A36" s="89" t="s">
        <v>331</v>
      </c>
      <c r="B36" s="94" t="s">
        <v>491</v>
      </c>
      <c r="C36" s="16">
        <v>18.972000000000001</v>
      </c>
      <c r="D36" s="87">
        <v>0</v>
      </c>
      <c r="E36" s="16">
        <v>18.972000000000001</v>
      </c>
      <c r="F36" s="93"/>
    </row>
    <row r="37" spans="1:6" ht="15" customHeight="1">
      <c r="A37" s="89" t="s">
        <v>271</v>
      </c>
      <c r="B37" s="94" t="s">
        <v>211</v>
      </c>
      <c r="C37" s="16">
        <v>0.2</v>
      </c>
      <c r="D37" s="87">
        <v>0</v>
      </c>
      <c r="E37" s="16">
        <v>0.2</v>
      </c>
      <c r="F37" s="93"/>
    </row>
    <row r="38" spans="1:6" ht="15" customHeight="1">
      <c r="A38" s="89" t="s">
        <v>128</v>
      </c>
      <c r="B38" s="94" t="s">
        <v>20</v>
      </c>
      <c r="C38" s="16">
        <v>36.608800000000002</v>
      </c>
      <c r="D38" s="87">
        <v>36.608800000000002</v>
      </c>
      <c r="E38" s="16">
        <v>0</v>
      </c>
      <c r="F38" s="93"/>
    </row>
    <row r="39" spans="1:6" ht="15" customHeight="1">
      <c r="A39" s="89" t="s">
        <v>193</v>
      </c>
      <c r="B39" s="94" t="s">
        <v>347</v>
      </c>
      <c r="C39" s="16">
        <v>8.2975999999999992</v>
      </c>
      <c r="D39" s="87">
        <v>8.2975999999999992</v>
      </c>
      <c r="E39" s="16">
        <v>0</v>
      </c>
      <c r="F39" s="93"/>
    </row>
    <row r="40" spans="1:6" ht="15" customHeight="1">
      <c r="A40" s="89" t="s">
        <v>57</v>
      </c>
      <c r="B40" s="94" t="s">
        <v>132</v>
      </c>
      <c r="C40" s="16">
        <v>17.711400000000001</v>
      </c>
      <c r="D40" s="87">
        <v>17.711400000000001</v>
      </c>
      <c r="E40" s="16">
        <v>0</v>
      </c>
      <c r="F40" s="93"/>
    </row>
    <row r="41" spans="1:6" ht="15" customHeight="1">
      <c r="A41" s="89" t="s">
        <v>190</v>
      </c>
      <c r="B41" s="94" t="s">
        <v>89</v>
      </c>
      <c r="C41" s="16">
        <v>9.1237999999999992</v>
      </c>
      <c r="D41" s="87">
        <v>9.1237999999999992</v>
      </c>
      <c r="E41" s="16">
        <v>0</v>
      </c>
      <c r="F41" s="93"/>
    </row>
    <row r="42" spans="1:6" ht="15" customHeight="1">
      <c r="A42" s="89" t="s">
        <v>189</v>
      </c>
      <c r="B42" s="94" t="s">
        <v>34</v>
      </c>
      <c r="C42" s="16">
        <v>1.476</v>
      </c>
      <c r="D42" s="87">
        <v>1.476</v>
      </c>
      <c r="E42" s="16">
        <v>0</v>
      </c>
      <c r="F42" s="93"/>
    </row>
  </sheetData>
  <phoneticPr fontId="0" type="noConversion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40"/>
  <sheetViews>
    <sheetView showGridLines="0" workbookViewId="0"/>
  </sheetViews>
  <sheetFormatPr defaultColWidth="9.1640625" defaultRowHeight="12.75" customHeight="1"/>
  <cols>
    <col min="1" max="1" width="26.5" customWidth="1"/>
    <col min="2" max="2" width="15.1640625" customWidth="1"/>
    <col min="3" max="3" width="29.6640625" customWidth="1"/>
    <col min="4" max="4" width="18" customWidth="1"/>
    <col min="5" max="5" width="36.6640625" customWidth="1"/>
    <col min="6" max="6" width="23.5" customWidth="1"/>
  </cols>
  <sheetData>
    <row r="1" spans="1:8" ht="12.75" customHeight="1">
      <c r="A1" s="24" t="s">
        <v>76</v>
      </c>
      <c r="D1" s="4"/>
    </row>
    <row r="2" spans="1:8" ht="39" customHeight="1">
      <c r="A2" s="7" t="s">
        <v>372</v>
      </c>
      <c r="B2" s="7"/>
      <c r="C2" s="7"/>
      <c r="D2" s="7"/>
      <c r="E2" s="8"/>
      <c r="F2" s="8"/>
    </row>
    <row r="3" spans="1:8" ht="15" customHeight="1">
      <c r="A3" s="9"/>
      <c r="F3" s="4" t="s">
        <v>249</v>
      </c>
    </row>
    <row r="4" spans="1:8" ht="15.75" customHeight="1">
      <c r="A4" s="14" t="s">
        <v>181</v>
      </c>
      <c r="B4" s="2"/>
      <c r="C4" s="2" t="s">
        <v>489</v>
      </c>
      <c r="D4" s="2"/>
      <c r="E4" s="2"/>
      <c r="F4" s="2"/>
    </row>
    <row r="5" spans="1:8" ht="15.75" customHeight="1">
      <c r="A5" s="3" t="s">
        <v>167</v>
      </c>
      <c r="B5" s="69" t="s">
        <v>214</v>
      </c>
      <c r="C5" s="3" t="s">
        <v>73</v>
      </c>
      <c r="D5" s="69" t="s">
        <v>214</v>
      </c>
      <c r="E5" s="3" t="s">
        <v>122</v>
      </c>
      <c r="F5" s="69" t="s">
        <v>214</v>
      </c>
    </row>
    <row r="6" spans="1:8" ht="12.75" customHeight="1">
      <c r="A6" s="12" t="s">
        <v>23</v>
      </c>
      <c r="B6" s="96"/>
      <c r="C6" s="11" t="s">
        <v>407</v>
      </c>
      <c r="D6" s="95"/>
      <c r="E6" s="54" t="s">
        <v>230</v>
      </c>
      <c r="F6" s="16"/>
    </row>
    <row r="7" spans="1:8" ht="17.25" customHeight="1">
      <c r="A7" s="13"/>
      <c r="B7" s="27"/>
      <c r="C7" s="12" t="s">
        <v>274</v>
      </c>
      <c r="D7" s="17"/>
      <c r="E7" s="53" t="s">
        <v>135</v>
      </c>
      <c r="F7" s="22"/>
    </row>
    <row r="8" spans="1:8" ht="17.25" customHeight="1">
      <c r="A8" s="13"/>
      <c r="B8" s="27"/>
      <c r="C8" s="12" t="s">
        <v>192</v>
      </c>
      <c r="D8" s="16"/>
      <c r="E8" s="53" t="s">
        <v>93</v>
      </c>
      <c r="F8" s="17"/>
    </row>
    <row r="9" spans="1:8" ht="17.25" customHeight="1">
      <c r="A9" s="13"/>
      <c r="B9" s="22"/>
      <c r="C9" s="12" t="s">
        <v>239</v>
      </c>
      <c r="D9" s="22"/>
      <c r="E9" s="53" t="s">
        <v>283</v>
      </c>
      <c r="F9" s="17"/>
    </row>
    <row r="10" spans="1:8" ht="17.25" customHeight="1">
      <c r="A10" s="13"/>
      <c r="B10" s="17"/>
      <c r="C10" s="21" t="s">
        <v>229</v>
      </c>
      <c r="D10" s="17"/>
      <c r="E10" s="54" t="s">
        <v>244</v>
      </c>
      <c r="F10" s="17"/>
    </row>
    <row r="11" spans="1:8" ht="17.25" customHeight="1">
      <c r="B11" s="17"/>
      <c r="C11" s="12" t="s">
        <v>311</v>
      </c>
      <c r="D11" s="17"/>
      <c r="E11" s="54" t="s">
        <v>365</v>
      </c>
      <c r="F11" s="16"/>
    </row>
    <row r="12" spans="1:8" ht="17.25" customHeight="1">
      <c r="A12" s="13"/>
      <c r="B12" s="16"/>
      <c r="C12" s="21" t="s">
        <v>51</v>
      </c>
      <c r="D12" s="17"/>
      <c r="E12" s="54" t="s">
        <v>135</v>
      </c>
      <c r="F12" s="22"/>
      <c r="G12" s="9"/>
    </row>
    <row r="13" spans="1:8" ht="17.25" customHeight="1">
      <c r="A13" s="5"/>
      <c r="B13" s="18"/>
      <c r="C13" s="12" t="s">
        <v>30</v>
      </c>
      <c r="D13" s="17"/>
      <c r="E13" s="54" t="s">
        <v>93</v>
      </c>
      <c r="F13" s="17"/>
    </row>
    <row r="14" spans="1:8" ht="17.25" customHeight="1">
      <c r="A14" s="5"/>
      <c r="B14" s="10"/>
      <c r="C14" s="12" t="s">
        <v>477</v>
      </c>
      <c r="D14" s="17"/>
      <c r="E14" s="53" t="s">
        <v>283</v>
      </c>
      <c r="F14" s="17"/>
      <c r="G14" s="9"/>
      <c r="H14" s="9"/>
    </row>
    <row r="15" spans="1:8" ht="17.25" customHeight="1">
      <c r="A15" s="19"/>
      <c r="B15" s="1"/>
      <c r="C15" s="12" t="s">
        <v>92</v>
      </c>
      <c r="D15" s="16"/>
      <c r="E15" s="54" t="s">
        <v>169</v>
      </c>
      <c r="F15" s="17"/>
    </row>
    <row r="16" spans="1:8" ht="17.25" customHeight="1">
      <c r="A16" s="5"/>
      <c r="B16" s="10"/>
      <c r="C16" s="12" t="s">
        <v>144</v>
      </c>
      <c r="D16" s="22"/>
      <c r="E16" s="53" t="s">
        <v>398</v>
      </c>
      <c r="F16" s="17"/>
    </row>
    <row r="17" spans="1:8" ht="17.25" customHeight="1">
      <c r="A17" s="5"/>
      <c r="B17" s="1"/>
      <c r="C17" s="12" t="s">
        <v>472</v>
      </c>
      <c r="D17" s="17"/>
      <c r="E17" s="53" t="s">
        <v>244</v>
      </c>
      <c r="F17" s="17"/>
      <c r="G17" s="9"/>
    </row>
    <row r="18" spans="1:8" ht="17.25" customHeight="1">
      <c r="A18" s="5"/>
      <c r="B18" s="1"/>
      <c r="C18" s="12" t="s">
        <v>297</v>
      </c>
      <c r="D18" s="17"/>
      <c r="E18" s="53" t="s">
        <v>70</v>
      </c>
      <c r="F18" s="17"/>
      <c r="G18" s="9"/>
      <c r="H18" s="9"/>
    </row>
    <row r="19" spans="1:8" ht="17.25" customHeight="1">
      <c r="A19" s="1"/>
      <c r="B19" s="1"/>
      <c r="C19" s="12" t="s">
        <v>141</v>
      </c>
      <c r="D19" s="17"/>
      <c r="E19" s="53" t="s">
        <v>103</v>
      </c>
      <c r="F19" s="17"/>
      <c r="G19" s="9"/>
    </row>
    <row r="20" spans="1:8" ht="17.25" customHeight="1">
      <c r="A20" s="1"/>
      <c r="B20" s="1"/>
      <c r="C20" s="12" t="s">
        <v>41</v>
      </c>
      <c r="D20" s="16"/>
      <c r="E20" s="53" t="s">
        <v>485</v>
      </c>
      <c r="F20" s="17"/>
      <c r="G20" s="9"/>
    </row>
    <row r="21" spans="1:8" ht="17.25" customHeight="1">
      <c r="A21" s="1"/>
      <c r="B21" s="1"/>
      <c r="C21" s="12"/>
      <c r="D21" s="27"/>
      <c r="E21" s="23" t="s">
        <v>202</v>
      </c>
      <c r="F21" s="16"/>
      <c r="G21" s="9"/>
    </row>
    <row r="22" spans="1:8" ht="17.25" customHeight="1">
      <c r="A22" s="1"/>
      <c r="B22" s="1"/>
      <c r="C22" s="12"/>
      <c r="D22" s="26"/>
      <c r="E22" s="10" t="s">
        <v>152</v>
      </c>
      <c r="F22" s="57">
        <v>0</v>
      </c>
    </row>
    <row r="23" spans="1:8" ht="17.25" customHeight="1">
      <c r="A23" s="1"/>
      <c r="B23" s="1"/>
      <c r="C23" s="12"/>
      <c r="D23" s="26"/>
      <c r="E23" s="10" t="s">
        <v>309</v>
      </c>
      <c r="F23" s="58">
        <v>0</v>
      </c>
    </row>
    <row r="24" spans="1:8" ht="17.25" customHeight="1">
      <c r="A24" s="1"/>
      <c r="B24" s="1"/>
      <c r="C24" s="12"/>
      <c r="D24" s="26"/>
      <c r="E24" s="10" t="s">
        <v>114</v>
      </c>
      <c r="F24" s="58">
        <v>0</v>
      </c>
      <c r="H24" s="9"/>
    </row>
    <row r="25" spans="1:8" ht="17.25" customHeight="1">
      <c r="A25" s="1"/>
      <c r="B25" s="1"/>
      <c r="C25" s="12"/>
      <c r="D25" s="26"/>
      <c r="E25" s="10"/>
      <c r="F25" s="1"/>
    </row>
    <row r="26" spans="1:8" ht="15" customHeight="1">
      <c r="A26" s="6" t="s">
        <v>99</v>
      </c>
      <c r="B26" s="79">
        <f>B6</f>
        <v>0</v>
      </c>
      <c r="C26" s="25" t="s">
        <v>88</v>
      </c>
      <c r="D26" s="73">
        <f>SUM(D6:D20)</f>
        <v>0</v>
      </c>
      <c r="E26" s="6" t="s">
        <v>99</v>
      </c>
      <c r="F26" s="75">
        <f>F6+F11+F22+F23+F24</f>
        <v>0</v>
      </c>
      <c r="G26" s="9"/>
      <c r="H26" s="9"/>
    </row>
    <row r="27" spans="1:8" ht="12.75" customHeight="1">
      <c r="B27" s="9"/>
      <c r="D27" s="9"/>
    </row>
    <row r="28" spans="1:8" ht="12.75" customHeight="1">
      <c r="B28" s="9"/>
      <c r="D28" s="9"/>
    </row>
    <row r="29" spans="1:8" ht="12.75" customHeight="1">
      <c r="B29" s="9"/>
      <c r="D29" s="9"/>
    </row>
    <row r="30" spans="1:8" ht="12.75" customHeight="1">
      <c r="B30" s="9"/>
      <c r="D30" s="9"/>
      <c r="G30" s="9"/>
    </row>
    <row r="31" spans="1:8" ht="12.75" customHeight="1">
      <c r="B31" s="9"/>
      <c r="D31" s="9"/>
      <c r="G31" s="9"/>
    </row>
    <row r="32" spans="1:8" ht="12.75" customHeight="1">
      <c r="B32" s="9"/>
      <c r="C32" s="9"/>
      <c r="G32" s="9"/>
      <c r="H32" s="9"/>
    </row>
    <row r="33" spans="2:11" ht="12.75" customHeight="1">
      <c r="B33" s="9"/>
      <c r="C33" s="9"/>
      <c r="E33" s="9"/>
      <c r="H33" s="9"/>
      <c r="I33" s="9"/>
    </row>
    <row r="34" spans="2:11" ht="12.75" customHeight="1">
      <c r="C34" s="9"/>
      <c r="E34" s="9"/>
      <c r="I34" s="9"/>
      <c r="J34" s="9"/>
    </row>
    <row r="35" spans="2:11" ht="12.75" customHeight="1">
      <c r="C35" s="9"/>
      <c r="E35" s="9"/>
      <c r="J35" s="9"/>
      <c r="K35" s="9"/>
    </row>
    <row r="36" spans="2:11" ht="12.75" customHeight="1">
      <c r="C36" s="9"/>
      <c r="D36" s="9"/>
      <c r="E36" s="9"/>
    </row>
    <row r="37" spans="2:11" ht="12.75" customHeight="1">
      <c r="E37" s="9"/>
      <c r="F37" s="9"/>
      <c r="G37" s="9"/>
    </row>
    <row r="38" spans="2:11" ht="12.75" customHeight="1">
      <c r="E38" s="9"/>
      <c r="F38" s="9"/>
      <c r="G38" s="9"/>
      <c r="H38" s="9"/>
    </row>
    <row r="39" spans="2:11" ht="12.75" customHeight="1">
      <c r="F39" s="9"/>
      <c r="G39" s="9"/>
    </row>
    <row r="40" spans="2:11" ht="12.75" customHeight="1">
      <c r="G40" s="9"/>
      <c r="H40" s="9"/>
      <c r="I40" s="9"/>
      <c r="J40" s="9"/>
      <c r="K40" s="9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51"/>
  <sheetViews>
    <sheetView showGridLines="0" topLeftCell="A23" workbookViewId="0">
      <selection activeCell="H27" sqref="H27"/>
    </sheetView>
  </sheetViews>
  <sheetFormatPr defaultColWidth="9.1640625" defaultRowHeight="12.75" customHeight="1"/>
  <cols>
    <col min="1" max="1" width="13.5" customWidth="1"/>
    <col min="2" max="2" width="34.33203125" customWidth="1"/>
    <col min="3" max="3" width="14.1640625" customWidth="1"/>
    <col min="4" max="4" width="77.33203125" customWidth="1"/>
  </cols>
  <sheetData>
    <row r="1" spans="1:4" ht="12.75" customHeight="1">
      <c r="A1" t="s">
        <v>84</v>
      </c>
    </row>
    <row r="2" spans="1:4" ht="0.75" customHeight="1"/>
    <row r="3" spans="1:4" ht="31.5" customHeight="1">
      <c r="A3" s="41" t="s">
        <v>302</v>
      </c>
      <c r="B3" s="41"/>
      <c r="C3" s="41"/>
      <c r="D3" s="41"/>
    </row>
    <row r="4" spans="1:4" ht="12.75" hidden="1" customHeight="1"/>
    <row r="5" spans="1:4" ht="0.75" customHeight="1"/>
    <row r="6" spans="1:4" ht="0.75" customHeight="1"/>
    <row r="7" spans="1:4" ht="12.75" customHeight="1">
      <c r="D7" s="4" t="s">
        <v>249</v>
      </c>
    </row>
    <row r="8" spans="1:4" ht="12.75" customHeight="1">
      <c r="A8" s="3" t="s">
        <v>235</v>
      </c>
      <c r="B8" s="3" t="s">
        <v>376</v>
      </c>
      <c r="C8" s="3" t="s">
        <v>420</v>
      </c>
      <c r="D8" s="3" t="s">
        <v>213</v>
      </c>
    </row>
    <row r="9" spans="1:4" ht="12.75" customHeight="1">
      <c r="A9" s="69" t="s">
        <v>301</v>
      </c>
      <c r="B9" s="69" t="s">
        <v>301</v>
      </c>
      <c r="C9" s="69" t="s">
        <v>301</v>
      </c>
      <c r="D9" s="69" t="s">
        <v>301</v>
      </c>
    </row>
    <row r="10" spans="1:4" ht="21" customHeight="1">
      <c r="A10" s="89"/>
      <c r="B10" s="97" t="s">
        <v>109</v>
      </c>
      <c r="C10" s="16">
        <v>406.27019999999999</v>
      </c>
      <c r="D10" s="98"/>
    </row>
    <row r="11" spans="1:4" ht="21" customHeight="1">
      <c r="A11" s="89" t="s">
        <v>77</v>
      </c>
      <c r="B11" s="97" t="s">
        <v>304</v>
      </c>
      <c r="C11" s="16">
        <v>285.60000000000002</v>
      </c>
      <c r="D11" s="98"/>
    </row>
    <row r="12" spans="1:4" ht="21" customHeight="1">
      <c r="A12" s="89" t="s">
        <v>1</v>
      </c>
      <c r="B12" s="97" t="s">
        <v>315</v>
      </c>
      <c r="C12" s="16">
        <v>34.700000000000003</v>
      </c>
      <c r="D12" s="98"/>
    </row>
    <row r="13" spans="1:4" ht="21" customHeight="1">
      <c r="A13" s="89" t="s">
        <v>1</v>
      </c>
      <c r="B13" s="97" t="s">
        <v>176</v>
      </c>
      <c r="C13" s="16">
        <v>5</v>
      </c>
      <c r="D13" s="98" t="s">
        <v>248</v>
      </c>
    </row>
    <row r="14" spans="1:4" ht="21" customHeight="1">
      <c r="A14" s="89" t="s">
        <v>1</v>
      </c>
      <c r="B14" s="97" t="s">
        <v>225</v>
      </c>
      <c r="C14" s="16">
        <v>14.4</v>
      </c>
      <c r="D14" s="98"/>
    </row>
    <row r="15" spans="1:4" ht="21" customHeight="1">
      <c r="A15" s="89" t="s">
        <v>1</v>
      </c>
      <c r="B15" s="97" t="s">
        <v>461</v>
      </c>
      <c r="C15" s="16">
        <v>70</v>
      </c>
      <c r="D15" s="98" t="s">
        <v>475</v>
      </c>
    </row>
    <row r="16" spans="1:4" ht="21" customHeight="1">
      <c r="A16" s="89" t="s">
        <v>1</v>
      </c>
      <c r="B16" s="97" t="s">
        <v>437</v>
      </c>
      <c r="C16" s="16">
        <v>75</v>
      </c>
      <c r="D16" s="98" t="s">
        <v>39</v>
      </c>
    </row>
    <row r="17" spans="1:4" ht="21" customHeight="1">
      <c r="A17" s="89" t="s">
        <v>1</v>
      </c>
      <c r="B17" s="97" t="s">
        <v>416</v>
      </c>
      <c r="C17" s="16">
        <v>5</v>
      </c>
      <c r="D17" s="98" t="s">
        <v>350</v>
      </c>
    </row>
    <row r="18" spans="1:4" ht="21" customHeight="1">
      <c r="A18" s="89" t="s">
        <v>1</v>
      </c>
      <c r="B18" s="97" t="s">
        <v>117</v>
      </c>
      <c r="C18" s="16">
        <v>5</v>
      </c>
      <c r="D18" s="98" t="s">
        <v>282</v>
      </c>
    </row>
    <row r="19" spans="1:4" ht="21" customHeight="1">
      <c r="A19" s="89" t="s">
        <v>1</v>
      </c>
      <c r="B19" s="97" t="s">
        <v>296</v>
      </c>
      <c r="C19" s="16">
        <v>40</v>
      </c>
      <c r="D19" s="98" t="s">
        <v>168</v>
      </c>
    </row>
    <row r="20" spans="1:4" ht="21" customHeight="1">
      <c r="A20" s="89" t="s">
        <v>1</v>
      </c>
      <c r="B20" s="97" t="s">
        <v>7</v>
      </c>
      <c r="C20" s="16">
        <v>21</v>
      </c>
      <c r="D20" s="98"/>
    </row>
    <row r="21" spans="1:4" ht="21" customHeight="1">
      <c r="A21" s="89" t="s">
        <v>1</v>
      </c>
      <c r="B21" s="97" t="s">
        <v>338</v>
      </c>
      <c r="C21" s="16">
        <v>2.5</v>
      </c>
      <c r="D21" s="98" t="s">
        <v>481</v>
      </c>
    </row>
    <row r="22" spans="1:4" ht="21" customHeight="1">
      <c r="A22" s="89" t="s">
        <v>1</v>
      </c>
      <c r="B22" s="97" t="s">
        <v>251</v>
      </c>
      <c r="C22" s="16">
        <v>2</v>
      </c>
      <c r="D22" s="98" t="s">
        <v>490</v>
      </c>
    </row>
    <row r="23" spans="1:4" ht="21" customHeight="1">
      <c r="A23" s="89" t="s">
        <v>1</v>
      </c>
      <c r="B23" s="97" t="s">
        <v>480</v>
      </c>
      <c r="C23" s="16">
        <v>5</v>
      </c>
      <c r="D23" s="98"/>
    </row>
    <row r="24" spans="1:4" ht="21" customHeight="1">
      <c r="A24" s="89" t="s">
        <v>1</v>
      </c>
      <c r="B24" s="97" t="s">
        <v>324</v>
      </c>
      <c r="C24" s="16">
        <v>1</v>
      </c>
      <c r="D24" s="98" t="s">
        <v>290</v>
      </c>
    </row>
    <row r="25" spans="1:4" ht="21" customHeight="1">
      <c r="A25" s="89" t="s">
        <v>332</v>
      </c>
      <c r="B25" s="97" t="s">
        <v>250</v>
      </c>
      <c r="C25" s="16">
        <v>30</v>
      </c>
      <c r="D25" s="98"/>
    </row>
    <row r="26" spans="1:4" s="102" customFormat="1" ht="21" customHeight="1">
      <c r="A26" s="101" t="s">
        <v>1</v>
      </c>
      <c r="B26" s="98" t="s">
        <v>354</v>
      </c>
      <c r="C26" s="98">
        <v>30</v>
      </c>
      <c r="D26" s="98" t="s">
        <v>220</v>
      </c>
    </row>
    <row r="27" spans="1:4" ht="21" customHeight="1">
      <c r="A27" s="89" t="s">
        <v>459</v>
      </c>
      <c r="B27" s="98" t="s">
        <v>163</v>
      </c>
      <c r="C27" s="98">
        <v>38</v>
      </c>
      <c r="D27" s="98"/>
    </row>
    <row r="28" spans="1:4" ht="21" customHeight="1">
      <c r="A28" s="89" t="s">
        <v>1</v>
      </c>
      <c r="B28" s="98" t="s">
        <v>375</v>
      </c>
      <c r="C28" s="98">
        <v>5</v>
      </c>
      <c r="D28" s="98" t="s">
        <v>157</v>
      </c>
    </row>
    <row r="29" spans="1:4" ht="21.75" customHeight="1">
      <c r="A29" s="89" t="s">
        <v>1</v>
      </c>
      <c r="B29" s="98" t="s">
        <v>55</v>
      </c>
      <c r="C29" s="98">
        <v>10</v>
      </c>
      <c r="D29" s="113" t="s">
        <v>500</v>
      </c>
    </row>
    <row r="30" spans="1:4" ht="21" customHeight="1">
      <c r="A30" s="89" t="s">
        <v>1</v>
      </c>
      <c r="B30" s="98" t="s">
        <v>151</v>
      </c>
      <c r="C30" s="98">
        <v>23</v>
      </c>
      <c r="D30" s="98" t="s">
        <v>501</v>
      </c>
    </row>
    <row r="31" spans="1:4" ht="21" customHeight="1">
      <c r="A31" s="89" t="s">
        <v>81</v>
      </c>
      <c r="B31" s="98" t="s">
        <v>276</v>
      </c>
      <c r="C31" s="98">
        <v>2.9009999999999998</v>
      </c>
      <c r="D31" s="98"/>
    </row>
    <row r="32" spans="1:4" ht="21" customHeight="1">
      <c r="A32" s="89" t="s">
        <v>1</v>
      </c>
      <c r="B32" s="98" t="s">
        <v>184</v>
      </c>
      <c r="C32" s="98">
        <v>1.7010000000000001</v>
      </c>
      <c r="D32" s="98" t="s">
        <v>45</v>
      </c>
    </row>
    <row r="33" spans="1:4" s="102" customFormat="1" ht="21" customHeight="1">
      <c r="A33" s="101" t="s">
        <v>1</v>
      </c>
      <c r="B33" s="98" t="s">
        <v>232</v>
      </c>
      <c r="C33" s="98">
        <v>1.2</v>
      </c>
      <c r="D33" s="98" t="s">
        <v>134</v>
      </c>
    </row>
    <row r="34" spans="1:4" ht="21" customHeight="1">
      <c r="A34" s="89" t="s">
        <v>212</v>
      </c>
      <c r="B34" s="98" t="s">
        <v>452</v>
      </c>
      <c r="C34" s="98">
        <v>3.6</v>
      </c>
      <c r="D34" s="98"/>
    </row>
    <row r="35" spans="1:4" s="102" customFormat="1" ht="45" customHeight="1">
      <c r="A35" s="101" t="s">
        <v>1</v>
      </c>
      <c r="B35" s="98" t="s">
        <v>426</v>
      </c>
      <c r="C35" s="98">
        <v>3.6</v>
      </c>
      <c r="D35" s="98" t="s">
        <v>28</v>
      </c>
    </row>
    <row r="36" spans="1:4" ht="21" customHeight="1">
      <c r="A36" s="89" t="s">
        <v>80</v>
      </c>
      <c r="B36" s="98" t="s">
        <v>380</v>
      </c>
      <c r="C36" s="98">
        <v>5.6</v>
      </c>
      <c r="D36" s="98"/>
    </row>
    <row r="37" spans="1:4" s="102" customFormat="1" ht="21" customHeight="1">
      <c r="A37" s="101" t="s">
        <v>1</v>
      </c>
      <c r="B37" s="98" t="s">
        <v>150</v>
      </c>
      <c r="C37" s="98">
        <v>2</v>
      </c>
      <c r="D37" s="98" t="s">
        <v>457</v>
      </c>
    </row>
    <row r="38" spans="1:4" s="102" customFormat="1" ht="21" customHeight="1">
      <c r="A38" s="101" t="s">
        <v>1</v>
      </c>
      <c r="B38" s="98" t="s">
        <v>440</v>
      </c>
      <c r="C38" s="98">
        <v>3.6</v>
      </c>
      <c r="D38" s="98" t="s">
        <v>218</v>
      </c>
    </row>
    <row r="39" spans="1:4" ht="21" customHeight="1">
      <c r="A39" s="89" t="s">
        <v>246</v>
      </c>
      <c r="B39" s="98" t="s">
        <v>419</v>
      </c>
      <c r="C39" s="98">
        <v>10</v>
      </c>
      <c r="D39" s="98"/>
    </row>
    <row r="40" spans="1:4" s="102" customFormat="1" ht="21" customHeight="1">
      <c r="A40" s="101" t="s">
        <v>1</v>
      </c>
      <c r="B40" s="98" t="s">
        <v>374</v>
      </c>
      <c r="C40" s="98">
        <v>10</v>
      </c>
      <c r="D40" s="98" t="s">
        <v>341</v>
      </c>
    </row>
    <row r="41" spans="1:4" ht="21" customHeight="1">
      <c r="A41" s="89" t="s">
        <v>242</v>
      </c>
      <c r="B41" s="98" t="s">
        <v>291</v>
      </c>
      <c r="C41" s="98">
        <v>4</v>
      </c>
      <c r="D41" s="98"/>
    </row>
    <row r="42" spans="1:4" ht="21" customHeight="1">
      <c r="A42" s="89" t="s">
        <v>1</v>
      </c>
      <c r="B42" s="98" t="s">
        <v>140</v>
      </c>
      <c r="C42" s="98">
        <v>4</v>
      </c>
      <c r="D42" s="98" t="s">
        <v>298</v>
      </c>
    </row>
    <row r="43" spans="1:4" ht="21" customHeight="1">
      <c r="A43" s="89" t="s">
        <v>119</v>
      </c>
      <c r="B43" s="98" t="s">
        <v>66</v>
      </c>
      <c r="C43" s="98">
        <v>4</v>
      </c>
      <c r="D43" s="98"/>
    </row>
    <row r="44" spans="1:4" ht="21" customHeight="1">
      <c r="A44" s="89" t="s">
        <v>1</v>
      </c>
      <c r="B44" s="98" t="s">
        <v>390</v>
      </c>
      <c r="C44" s="98">
        <v>4</v>
      </c>
      <c r="D44" s="98" t="s">
        <v>427</v>
      </c>
    </row>
    <row r="45" spans="1:4" ht="21" customHeight="1">
      <c r="A45" s="89" t="s">
        <v>496</v>
      </c>
      <c r="B45" s="98" t="s">
        <v>72</v>
      </c>
      <c r="C45" s="98">
        <v>5</v>
      </c>
      <c r="D45" s="98"/>
    </row>
    <row r="46" spans="1:4" s="102" customFormat="1" ht="21" customHeight="1">
      <c r="A46" s="101" t="s">
        <v>1</v>
      </c>
      <c r="B46" s="98" t="s">
        <v>374</v>
      </c>
      <c r="C46" s="98">
        <v>5</v>
      </c>
      <c r="D46" s="98" t="s">
        <v>206</v>
      </c>
    </row>
    <row r="47" spans="1:4" ht="21" customHeight="1">
      <c r="A47" s="89" t="s">
        <v>367</v>
      </c>
      <c r="B47" s="98" t="s">
        <v>394</v>
      </c>
      <c r="C47" s="98">
        <v>4</v>
      </c>
      <c r="D47" s="98"/>
    </row>
    <row r="48" spans="1:4" ht="21" customHeight="1">
      <c r="A48" s="89" t="s">
        <v>1</v>
      </c>
      <c r="B48" s="98" t="s">
        <v>425</v>
      </c>
      <c r="C48" s="98">
        <v>4</v>
      </c>
      <c r="D48" s="98" t="s">
        <v>318</v>
      </c>
    </row>
    <row r="49" spans="1:4" ht="21" customHeight="1">
      <c r="A49" s="89" t="s">
        <v>241</v>
      </c>
      <c r="B49" s="98" t="s">
        <v>476</v>
      </c>
      <c r="C49" s="98">
        <v>13.57</v>
      </c>
      <c r="D49" s="98"/>
    </row>
    <row r="50" spans="1:4" ht="21" customHeight="1">
      <c r="A50" s="89" t="s">
        <v>1</v>
      </c>
      <c r="B50" s="98" t="s">
        <v>15</v>
      </c>
      <c r="C50" s="98">
        <v>9.5692000000000004</v>
      </c>
      <c r="D50" s="98" t="s">
        <v>502</v>
      </c>
    </row>
    <row r="51" spans="1:4" s="102" customFormat="1" ht="21" customHeight="1">
      <c r="A51" s="101" t="s">
        <v>1</v>
      </c>
      <c r="B51" s="98" t="s">
        <v>418</v>
      </c>
      <c r="C51" s="98">
        <v>4</v>
      </c>
      <c r="D51" s="98" t="s">
        <v>353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>
    <oddHeader>&amp;A</oddHeader>
    <oddFooter>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L71"/>
  <sheetViews>
    <sheetView showGridLines="0" tabSelected="1" topLeftCell="B7" workbookViewId="0">
      <selection activeCell="K10" sqref="K10"/>
    </sheetView>
  </sheetViews>
  <sheetFormatPr defaultColWidth="9.1640625" defaultRowHeight="12.75" customHeight="1"/>
  <cols>
    <col min="1" max="1" width="5.6640625" customWidth="1"/>
    <col min="2" max="2" width="5.5" customWidth="1"/>
    <col min="3" max="3" width="5.1640625" customWidth="1"/>
    <col min="4" max="4" width="8.5" customWidth="1"/>
    <col min="5" max="5" width="22.1640625" customWidth="1"/>
    <col min="6" max="6" width="18.33203125" customWidth="1"/>
    <col min="7" max="7" width="9.83203125" customWidth="1"/>
    <col min="8" max="8" width="11.6640625" customWidth="1"/>
    <col min="9" max="9" width="9.5" customWidth="1"/>
    <col min="10" max="10" width="10.5" customWidth="1"/>
    <col min="11" max="11" width="13.6640625" customWidth="1"/>
    <col min="12" max="12" width="28.33203125" customWidth="1"/>
  </cols>
  <sheetData>
    <row r="1" spans="1:12" ht="15" customHeight="1">
      <c r="A1" t="s">
        <v>468</v>
      </c>
    </row>
    <row r="2" spans="1:12" ht="0.75" customHeight="1"/>
    <row r="3" spans="1:12" ht="25.5" customHeight="1">
      <c r="A3" s="42" t="s">
        <v>377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0.75" customHeight="1"/>
    <row r="5" spans="1:12" ht="1.5" customHeight="1"/>
    <row r="6" spans="1:12" ht="12.75" customHeight="1">
      <c r="L6" s="4" t="s">
        <v>249</v>
      </c>
    </row>
    <row r="7" spans="1:12" ht="12.75" customHeight="1">
      <c r="A7" s="2" t="s">
        <v>497</v>
      </c>
      <c r="B7" s="2"/>
      <c r="C7" s="34"/>
      <c r="D7" s="114" t="s">
        <v>235</v>
      </c>
      <c r="E7" s="114" t="s">
        <v>281</v>
      </c>
      <c r="F7" s="114" t="s">
        <v>147</v>
      </c>
      <c r="G7" s="114" t="s">
        <v>322</v>
      </c>
      <c r="H7" s="114" t="s">
        <v>19</v>
      </c>
      <c r="I7" s="114" t="s">
        <v>95</v>
      </c>
      <c r="J7" s="114" t="s">
        <v>406</v>
      </c>
      <c r="K7" s="114" t="s">
        <v>197</v>
      </c>
      <c r="L7" s="116" t="s">
        <v>373</v>
      </c>
    </row>
    <row r="8" spans="1:12" ht="12.75" customHeight="1">
      <c r="A8" s="3" t="s">
        <v>188</v>
      </c>
      <c r="B8" s="3" t="s">
        <v>334</v>
      </c>
      <c r="C8" s="6" t="s">
        <v>323</v>
      </c>
      <c r="D8" s="114"/>
      <c r="E8" s="114"/>
      <c r="F8" s="114"/>
      <c r="G8" s="114"/>
      <c r="H8" s="114"/>
      <c r="I8" s="114"/>
      <c r="J8" s="114"/>
      <c r="K8" s="114"/>
      <c r="L8" s="116"/>
    </row>
    <row r="9" spans="1:12" ht="12.75" customHeight="1">
      <c r="A9" s="3" t="s">
        <v>301</v>
      </c>
      <c r="B9" s="3" t="s">
        <v>301</v>
      </c>
      <c r="C9" s="3" t="s">
        <v>301</v>
      </c>
      <c r="D9" s="85" t="s">
        <v>301</v>
      </c>
      <c r="E9" s="86" t="s">
        <v>301</v>
      </c>
      <c r="F9" s="85" t="s">
        <v>301</v>
      </c>
      <c r="G9" s="85" t="s">
        <v>507</v>
      </c>
      <c r="H9" s="86" t="s">
        <v>301</v>
      </c>
      <c r="I9" s="86" t="s">
        <v>301</v>
      </c>
      <c r="J9" s="86" t="s">
        <v>301</v>
      </c>
      <c r="K9" s="86" t="s">
        <v>301</v>
      </c>
      <c r="L9" s="85" t="s">
        <v>301</v>
      </c>
    </row>
    <row r="10" spans="1:12" ht="19.5" customHeight="1">
      <c r="A10" s="89"/>
      <c r="B10" s="89"/>
      <c r="C10" s="89"/>
      <c r="D10" s="89"/>
      <c r="E10" s="89"/>
      <c r="F10" s="89"/>
      <c r="G10" s="89"/>
      <c r="H10" s="89"/>
      <c r="I10" s="100">
        <v>44142</v>
      </c>
      <c r="J10" s="93" t="s">
        <v>109</v>
      </c>
      <c r="K10" s="16">
        <v>35.361800000000002</v>
      </c>
      <c r="L10" s="99"/>
    </row>
    <row r="11" spans="1:12" s="102" customFormat="1" ht="19.5" customHeight="1">
      <c r="A11" s="101" t="s">
        <v>68</v>
      </c>
      <c r="B11" s="106" t="s">
        <v>378</v>
      </c>
      <c r="C11" s="106" t="s">
        <v>187</v>
      </c>
      <c r="D11" s="106" t="s">
        <v>77</v>
      </c>
      <c r="E11" s="106" t="s">
        <v>403</v>
      </c>
      <c r="F11" s="106" t="s">
        <v>424</v>
      </c>
      <c r="G11" s="106" t="s">
        <v>253</v>
      </c>
      <c r="H11" s="106" t="s">
        <v>87</v>
      </c>
      <c r="I11" s="107">
        <v>3</v>
      </c>
      <c r="J11" s="108" t="s">
        <v>11</v>
      </c>
      <c r="K11" s="109">
        <v>0.15</v>
      </c>
      <c r="L11" s="110" t="s">
        <v>101</v>
      </c>
    </row>
    <row r="12" spans="1:12" s="102" customFormat="1" ht="19.5" customHeight="1">
      <c r="A12" s="101" t="s">
        <v>68</v>
      </c>
      <c r="B12" s="106" t="s">
        <v>378</v>
      </c>
      <c r="C12" s="106" t="s">
        <v>187</v>
      </c>
      <c r="D12" s="106" t="s">
        <v>77</v>
      </c>
      <c r="E12" s="106" t="s">
        <v>403</v>
      </c>
      <c r="F12" s="106" t="s">
        <v>107</v>
      </c>
      <c r="G12" s="106" t="s">
        <v>253</v>
      </c>
      <c r="H12" s="106" t="s">
        <v>126</v>
      </c>
      <c r="I12" s="107">
        <v>3</v>
      </c>
      <c r="J12" s="108" t="s">
        <v>11</v>
      </c>
      <c r="K12" s="109">
        <v>0.4</v>
      </c>
      <c r="L12" s="110" t="s">
        <v>120</v>
      </c>
    </row>
    <row r="13" spans="1:12" ht="19.5" customHeight="1">
      <c r="A13" s="89" t="s">
        <v>68</v>
      </c>
      <c r="B13" s="106" t="s">
        <v>378</v>
      </c>
      <c r="C13" s="106" t="s">
        <v>378</v>
      </c>
      <c r="D13" s="106" t="s">
        <v>77</v>
      </c>
      <c r="E13" s="106" t="s">
        <v>22</v>
      </c>
      <c r="F13" s="106" t="s">
        <v>460</v>
      </c>
      <c r="G13" s="106" t="s">
        <v>253</v>
      </c>
      <c r="H13" s="106" t="s">
        <v>0</v>
      </c>
      <c r="I13" s="107">
        <v>3</v>
      </c>
      <c r="J13" s="108" t="s">
        <v>11</v>
      </c>
      <c r="K13" s="109">
        <v>1.2</v>
      </c>
      <c r="L13" s="110" t="s">
        <v>224</v>
      </c>
    </row>
    <row r="14" spans="1:12" s="102" customFormat="1" ht="19.5" customHeight="1">
      <c r="A14" s="101" t="s">
        <v>68</v>
      </c>
      <c r="B14" s="106" t="s">
        <v>378</v>
      </c>
      <c r="C14" s="106" t="s">
        <v>187</v>
      </c>
      <c r="D14" s="106" t="s">
        <v>77</v>
      </c>
      <c r="E14" s="106" t="s">
        <v>403</v>
      </c>
      <c r="F14" s="106" t="s">
        <v>25</v>
      </c>
      <c r="G14" s="106" t="s">
        <v>253</v>
      </c>
      <c r="H14" s="106" t="s">
        <v>493</v>
      </c>
      <c r="I14" s="107">
        <v>1</v>
      </c>
      <c r="J14" s="108" t="s">
        <v>11</v>
      </c>
      <c r="K14" s="109">
        <v>0.2</v>
      </c>
      <c r="L14" s="110" t="s">
        <v>101</v>
      </c>
    </row>
    <row r="15" spans="1:12" s="102" customFormat="1" ht="19.5" customHeight="1">
      <c r="A15" s="101" t="s">
        <v>68</v>
      </c>
      <c r="B15" s="106" t="s">
        <v>378</v>
      </c>
      <c r="C15" s="106" t="s">
        <v>187</v>
      </c>
      <c r="D15" s="106" t="s">
        <v>77</v>
      </c>
      <c r="E15" s="106" t="s">
        <v>403</v>
      </c>
      <c r="F15" s="106" t="s">
        <v>75</v>
      </c>
      <c r="G15" s="106" t="s">
        <v>253</v>
      </c>
      <c r="H15" s="106" t="s">
        <v>417</v>
      </c>
      <c r="I15" s="107">
        <v>3</v>
      </c>
      <c r="J15" s="108" t="s">
        <v>11</v>
      </c>
      <c r="K15" s="109">
        <v>3.6</v>
      </c>
      <c r="L15" s="110" t="s">
        <v>101</v>
      </c>
    </row>
    <row r="16" spans="1:12" s="102" customFormat="1" ht="19.5" customHeight="1">
      <c r="A16" s="101" t="s">
        <v>68</v>
      </c>
      <c r="B16" s="106" t="s">
        <v>378</v>
      </c>
      <c r="C16" s="106" t="s">
        <v>187</v>
      </c>
      <c r="D16" s="106" t="s">
        <v>77</v>
      </c>
      <c r="E16" s="106" t="s">
        <v>403</v>
      </c>
      <c r="F16" s="106" t="s">
        <v>460</v>
      </c>
      <c r="G16" s="106" t="s">
        <v>253</v>
      </c>
      <c r="H16" s="106" t="s">
        <v>0</v>
      </c>
      <c r="I16" s="107">
        <v>3</v>
      </c>
      <c r="J16" s="108" t="s">
        <v>11</v>
      </c>
      <c r="K16" s="109">
        <v>1.2</v>
      </c>
      <c r="L16" s="110" t="s">
        <v>160</v>
      </c>
    </row>
    <row r="17" spans="1:12" ht="19.5" customHeight="1">
      <c r="A17" s="89" t="s">
        <v>68</v>
      </c>
      <c r="B17" s="106" t="s">
        <v>378</v>
      </c>
      <c r="C17" s="106" t="s">
        <v>378</v>
      </c>
      <c r="D17" s="106" t="s">
        <v>77</v>
      </c>
      <c r="E17" s="106" t="s">
        <v>22</v>
      </c>
      <c r="F17" s="106" t="s">
        <v>75</v>
      </c>
      <c r="G17" s="106" t="s">
        <v>253</v>
      </c>
      <c r="H17" s="106" t="s">
        <v>417</v>
      </c>
      <c r="I17" s="107">
        <v>3</v>
      </c>
      <c r="J17" s="108" t="s">
        <v>11</v>
      </c>
      <c r="K17" s="109">
        <v>0.3</v>
      </c>
      <c r="L17" s="110" t="s">
        <v>308</v>
      </c>
    </row>
    <row r="18" spans="1:12" s="102" customFormat="1" ht="19.5" customHeight="1">
      <c r="A18" s="101" t="s">
        <v>68</v>
      </c>
      <c r="B18" s="106" t="s">
        <v>378</v>
      </c>
      <c r="C18" s="106" t="s">
        <v>187</v>
      </c>
      <c r="D18" s="106" t="s">
        <v>77</v>
      </c>
      <c r="E18" s="106" t="s">
        <v>403</v>
      </c>
      <c r="F18" s="106" t="s">
        <v>402</v>
      </c>
      <c r="G18" s="106" t="s">
        <v>253</v>
      </c>
      <c r="H18" s="106" t="s">
        <v>402</v>
      </c>
      <c r="I18" s="107">
        <v>1</v>
      </c>
      <c r="J18" s="108" t="s">
        <v>11</v>
      </c>
      <c r="K18" s="109">
        <v>7.0000000000000007E-2</v>
      </c>
      <c r="L18" s="110" t="s">
        <v>101</v>
      </c>
    </row>
    <row r="19" spans="1:12" s="102" customFormat="1" ht="19.5" customHeight="1">
      <c r="A19" s="101" t="s">
        <v>68</v>
      </c>
      <c r="B19" s="106" t="s">
        <v>378</v>
      </c>
      <c r="C19" s="106" t="s">
        <v>187</v>
      </c>
      <c r="D19" s="106" t="s">
        <v>77</v>
      </c>
      <c r="E19" s="106" t="s">
        <v>403</v>
      </c>
      <c r="F19" s="106" t="s">
        <v>284</v>
      </c>
      <c r="G19" s="106" t="s">
        <v>253</v>
      </c>
      <c r="H19" s="106" t="s">
        <v>284</v>
      </c>
      <c r="I19" s="107">
        <v>1</v>
      </c>
      <c r="J19" s="108" t="s">
        <v>11</v>
      </c>
      <c r="K19" s="109">
        <v>0.02</v>
      </c>
      <c r="L19" s="110" t="s">
        <v>160</v>
      </c>
    </row>
    <row r="20" spans="1:12" s="102" customFormat="1" ht="19.5" customHeight="1">
      <c r="A20" s="101" t="s">
        <v>68</v>
      </c>
      <c r="B20" s="106" t="s">
        <v>378</v>
      </c>
      <c r="C20" s="106" t="s">
        <v>187</v>
      </c>
      <c r="D20" s="106" t="s">
        <v>77</v>
      </c>
      <c r="E20" s="106" t="s">
        <v>403</v>
      </c>
      <c r="F20" s="106" t="s">
        <v>38</v>
      </c>
      <c r="G20" s="106" t="s">
        <v>253</v>
      </c>
      <c r="H20" s="106" t="s">
        <v>228</v>
      </c>
      <c r="I20" s="107">
        <v>1</v>
      </c>
      <c r="J20" s="108" t="s">
        <v>11</v>
      </c>
      <c r="K20" s="109">
        <v>0.1</v>
      </c>
      <c r="L20" s="110" t="s">
        <v>101</v>
      </c>
    </row>
    <row r="21" spans="1:12" s="102" customFormat="1" ht="19.5" customHeight="1">
      <c r="A21" s="101"/>
      <c r="B21" s="106" t="s">
        <v>378</v>
      </c>
      <c r="C21" s="106" t="s">
        <v>187</v>
      </c>
      <c r="D21" s="106" t="s">
        <v>77</v>
      </c>
      <c r="E21" s="106" t="s">
        <v>403</v>
      </c>
      <c r="F21" s="106" t="s">
        <v>509</v>
      </c>
      <c r="G21" s="106" t="s">
        <v>510</v>
      </c>
      <c r="H21" s="106"/>
      <c r="I21" s="107"/>
      <c r="J21" s="108"/>
      <c r="K21" s="109">
        <v>3</v>
      </c>
      <c r="L21" s="110" t="s">
        <v>101</v>
      </c>
    </row>
    <row r="22" spans="1:12" ht="19.5" customHeight="1">
      <c r="A22" s="89" t="s">
        <v>68</v>
      </c>
      <c r="B22" s="106" t="s">
        <v>378</v>
      </c>
      <c r="C22" s="106" t="s">
        <v>6</v>
      </c>
      <c r="D22" s="106" t="s">
        <v>459</v>
      </c>
      <c r="E22" s="106" t="s">
        <v>22</v>
      </c>
      <c r="F22" s="106" t="s">
        <v>25</v>
      </c>
      <c r="G22" s="106" t="s">
        <v>253</v>
      </c>
      <c r="H22" s="106" t="s">
        <v>110</v>
      </c>
      <c r="I22" s="107">
        <v>1</v>
      </c>
      <c r="J22" s="108" t="s">
        <v>11</v>
      </c>
      <c r="K22" s="109">
        <v>0.4</v>
      </c>
      <c r="L22" s="110" t="s">
        <v>413</v>
      </c>
    </row>
    <row r="23" spans="1:12" ht="19.5" customHeight="1">
      <c r="A23" s="89" t="s">
        <v>68</v>
      </c>
      <c r="B23" s="89" t="s">
        <v>378</v>
      </c>
      <c r="C23" s="89" t="s">
        <v>5</v>
      </c>
      <c r="D23" s="89" t="s">
        <v>459</v>
      </c>
      <c r="E23" s="89" t="s">
        <v>411</v>
      </c>
      <c r="F23" s="89" t="s">
        <v>138</v>
      </c>
      <c r="G23" s="89" t="s">
        <v>253</v>
      </c>
      <c r="H23" s="89" t="s">
        <v>67</v>
      </c>
      <c r="I23" s="111">
        <v>2</v>
      </c>
      <c r="J23" s="93" t="s">
        <v>11</v>
      </c>
      <c r="K23" s="112">
        <v>0.2</v>
      </c>
      <c r="L23" s="99" t="s">
        <v>199</v>
      </c>
    </row>
    <row r="24" spans="1:12" ht="19.5" customHeight="1">
      <c r="A24" s="89" t="s">
        <v>68</v>
      </c>
      <c r="B24" s="89" t="s">
        <v>378</v>
      </c>
      <c r="C24" s="89" t="s">
        <v>5</v>
      </c>
      <c r="D24" s="89" t="s">
        <v>459</v>
      </c>
      <c r="E24" s="89" t="s">
        <v>411</v>
      </c>
      <c r="F24" s="89" t="s">
        <v>113</v>
      </c>
      <c r="G24" s="89" t="s">
        <v>253</v>
      </c>
      <c r="H24" s="89" t="s">
        <v>162</v>
      </c>
      <c r="I24" s="111">
        <v>3</v>
      </c>
      <c r="J24" s="93" t="s">
        <v>11</v>
      </c>
      <c r="K24" s="112">
        <v>0.44280000000000003</v>
      </c>
      <c r="L24" s="99" t="s">
        <v>199</v>
      </c>
    </row>
    <row r="25" spans="1:12" ht="19.5" customHeight="1">
      <c r="A25" s="89" t="s">
        <v>68</v>
      </c>
      <c r="B25" s="89" t="s">
        <v>378</v>
      </c>
      <c r="C25" s="89" t="s">
        <v>5</v>
      </c>
      <c r="D25" s="89" t="s">
        <v>459</v>
      </c>
      <c r="E25" s="89" t="s">
        <v>411</v>
      </c>
      <c r="F25" s="89" t="s">
        <v>113</v>
      </c>
      <c r="G25" s="89" t="s">
        <v>253</v>
      </c>
      <c r="H25" s="89" t="s">
        <v>345</v>
      </c>
      <c r="I25" s="111">
        <v>30</v>
      </c>
      <c r="J25" s="93" t="s">
        <v>11</v>
      </c>
      <c r="K25" s="112">
        <v>1.2</v>
      </c>
      <c r="L25" s="99" t="s">
        <v>453</v>
      </c>
    </row>
    <row r="26" spans="1:12" ht="19.5" customHeight="1">
      <c r="A26" s="89" t="s">
        <v>68</v>
      </c>
      <c r="B26" s="89" t="s">
        <v>378</v>
      </c>
      <c r="C26" s="89" t="s">
        <v>5</v>
      </c>
      <c r="D26" s="89" t="s">
        <v>459</v>
      </c>
      <c r="E26" s="89" t="s">
        <v>411</v>
      </c>
      <c r="F26" s="89" t="s">
        <v>113</v>
      </c>
      <c r="G26" s="89" t="s">
        <v>253</v>
      </c>
      <c r="H26" s="89" t="s">
        <v>364</v>
      </c>
      <c r="I26" s="111">
        <v>5</v>
      </c>
      <c r="J26" s="93" t="s">
        <v>11</v>
      </c>
      <c r="K26" s="112">
        <v>0.192</v>
      </c>
      <c r="L26" s="99" t="s">
        <v>199</v>
      </c>
    </row>
    <row r="27" spans="1:12" ht="19.5" customHeight="1">
      <c r="A27" s="89" t="s">
        <v>68</v>
      </c>
      <c r="B27" s="89" t="s">
        <v>378</v>
      </c>
      <c r="C27" s="89" t="s">
        <v>5</v>
      </c>
      <c r="D27" s="89" t="s">
        <v>459</v>
      </c>
      <c r="E27" s="89" t="s">
        <v>411</v>
      </c>
      <c r="F27" s="89" t="s">
        <v>113</v>
      </c>
      <c r="G27" s="89" t="s">
        <v>253</v>
      </c>
      <c r="H27" s="89" t="s">
        <v>182</v>
      </c>
      <c r="I27" s="111">
        <v>50</v>
      </c>
      <c r="J27" s="93" t="s">
        <v>11</v>
      </c>
      <c r="K27" s="112">
        <v>1.2</v>
      </c>
      <c r="L27" s="99" t="s">
        <v>453</v>
      </c>
    </row>
    <row r="28" spans="1:12" ht="19.5" customHeight="1">
      <c r="A28" s="89" t="s">
        <v>68</v>
      </c>
      <c r="B28" s="89" t="s">
        <v>378</v>
      </c>
      <c r="C28" s="89" t="s">
        <v>6</v>
      </c>
      <c r="D28" s="89" t="s">
        <v>459</v>
      </c>
      <c r="E28" s="89" t="s">
        <v>22</v>
      </c>
      <c r="F28" s="89" t="s">
        <v>424</v>
      </c>
      <c r="G28" s="89" t="s">
        <v>253</v>
      </c>
      <c r="H28" s="89" t="s">
        <v>289</v>
      </c>
      <c r="I28" s="111">
        <v>25</v>
      </c>
      <c r="J28" s="93" t="s">
        <v>11</v>
      </c>
      <c r="K28" s="112">
        <v>2.5</v>
      </c>
      <c r="L28" s="99" t="s">
        <v>321</v>
      </c>
    </row>
    <row r="29" spans="1:12" ht="19.5" customHeight="1">
      <c r="A29" s="89" t="s">
        <v>68</v>
      </c>
      <c r="B29" s="89" t="s">
        <v>378</v>
      </c>
      <c r="C29" s="89" t="s">
        <v>5</v>
      </c>
      <c r="D29" s="89" t="s">
        <v>459</v>
      </c>
      <c r="E29" s="89" t="s">
        <v>411</v>
      </c>
      <c r="F29" s="89" t="s">
        <v>138</v>
      </c>
      <c r="G29" s="89" t="s">
        <v>253</v>
      </c>
      <c r="H29" s="89" t="s">
        <v>191</v>
      </c>
      <c r="I29" s="111">
        <v>2</v>
      </c>
      <c r="J29" s="93" t="s">
        <v>11</v>
      </c>
      <c r="K29" s="112">
        <v>0.2</v>
      </c>
      <c r="L29" s="99" t="s">
        <v>199</v>
      </c>
    </row>
    <row r="30" spans="1:12" ht="19.5" customHeight="1">
      <c r="A30" s="89" t="s">
        <v>68</v>
      </c>
      <c r="B30" s="89" t="s">
        <v>378</v>
      </c>
      <c r="C30" s="89" t="s">
        <v>5</v>
      </c>
      <c r="D30" s="89" t="s">
        <v>459</v>
      </c>
      <c r="E30" s="89" t="s">
        <v>411</v>
      </c>
      <c r="F30" s="89" t="s">
        <v>113</v>
      </c>
      <c r="G30" s="89" t="s">
        <v>253</v>
      </c>
      <c r="H30" s="89" t="s">
        <v>466</v>
      </c>
      <c r="I30" s="111">
        <v>300</v>
      </c>
      <c r="J30" s="93" t="s">
        <v>11</v>
      </c>
      <c r="K30" s="112">
        <v>1.5</v>
      </c>
      <c r="L30" s="99" t="s">
        <v>453</v>
      </c>
    </row>
    <row r="31" spans="1:12" ht="19.5" customHeight="1">
      <c r="A31" s="89" t="s">
        <v>68</v>
      </c>
      <c r="B31" s="89" t="s">
        <v>378</v>
      </c>
      <c r="C31" s="89" t="s">
        <v>6</v>
      </c>
      <c r="D31" s="89" t="s">
        <v>459</v>
      </c>
      <c r="E31" s="89" t="s">
        <v>22</v>
      </c>
      <c r="F31" s="89" t="s">
        <v>4</v>
      </c>
      <c r="G31" s="89" t="s">
        <v>253</v>
      </c>
      <c r="H31" s="89" t="s">
        <v>200</v>
      </c>
      <c r="I31" s="111">
        <v>1</v>
      </c>
      <c r="J31" s="93" t="s">
        <v>11</v>
      </c>
      <c r="K31" s="112">
        <v>0.7</v>
      </c>
      <c r="L31" s="99" t="s">
        <v>413</v>
      </c>
    </row>
    <row r="32" spans="1:12" ht="19.5" customHeight="1">
      <c r="A32" s="89" t="s">
        <v>68</v>
      </c>
      <c r="B32" s="89" t="s">
        <v>378</v>
      </c>
      <c r="C32" s="89" t="s">
        <v>5</v>
      </c>
      <c r="D32" s="89" t="s">
        <v>459</v>
      </c>
      <c r="E32" s="89" t="s">
        <v>411</v>
      </c>
      <c r="F32" s="89" t="s">
        <v>138</v>
      </c>
      <c r="G32" s="89" t="s">
        <v>253</v>
      </c>
      <c r="H32" s="89" t="s">
        <v>434</v>
      </c>
      <c r="I32" s="111">
        <v>2</v>
      </c>
      <c r="J32" s="93" t="s">
        <v>11</v>
      </c>
      <c r="K32" s="112">
        <v>0.2</v>
      </c>
      <c r="L32" s="99" t="s">
        <v>199</v>
      </c>
    </row>
    <row r="33" spans="1:12" ht="19.5" customHeight="1">
      <c r="A33" s="89" t="s">
        <v>68</v>
      </c>
      <c r="B33" s="89" t="s">
        <v>378</v>
      </c>
      <c r="C33" s="89" t="s">
        <v>5</v>
      </c>
      <c r="D33" s="89" t="s">
        <v>459</v>
      </c>
      <c r="E33" s="89" t="s">
        <v>411</v>
      </c>
      <c r="F33" s="89" t="s">
        <v>113</v>
      </c>
      <c r="G33" s="89" t="s">
        <v>253</v>
      </c>
      <c r="H33" s="89" t="s">
        <v>178</v>
      </c>
      <c r="I33" s="111">
        <v>30000</v>
      </c>
      <c r="J33" s="93" t="s">
        <v>11</v>
      </c>
      <c r="K33" s="112">
        <v>0.9</v>
      </c>
      <c r="L33" s="99" t="s">
        <v>453</v>
      </c>
    </row>
    <row r="34" spans="1:12" ht="19.5" customHeight="1">
      <c r="A34" s="89" t="s">
        <v>68</v>
      </c>
      <c r="B34" s="89" t="s">
        <v>378</v>
      </c>
      <c r="C34" s="89" t="s">
        <v>6</v>
      </c>
      <c r="D34" s="89" t="s">
        <v>459</v>
      </c>
      <c r="E34" s="89" t="s">
        <v>22</v>
      </c>
      <c r="F34" s="89" t="s">
        <v>44</v>
      </c>
      <c r="G34" s="89" t="s">
        <v>253</v>
      </c>
      <c r="H34" s="89" t="s">
        <v>356</v>
      </c>
      <c r="I34" s="111">
        <v>2</v>
      </c>
      <c r="J34" s="93" t="s">
        <v>11</v>
      </c>
      <c r="K34" s="112">
        <v>0.2</v>
      </c>
      <c r="L34" s="99" t="s">
        <v>413</v>
      </c>
    </row>
    <row r="35" spans="1:12" ht="19.5" customHeight="1">
      <c r="A35" s="89" t="s">
        <v>68</v>
      </c>
      <c r="B35" s="89" t="s">
        <v>378</v>
      </c>
      <c r="C35" s="89" t="s">
        <v>5</v>
      </c>
      <c r="D35" s="89" t="s">
        <v>459</v>
      </c>
      <c r="E35" s="89" t="s">
        <v>411</v>
      </c>
      <c r="F35" s="89" t="s">
        <v>138</v>
      </c>
      <c r="G35" s="89" t="s">
        <v>253</v>
      </c>
      <c r="H35" s="89" t="s">
        <v>65</v>
      </c>
      <c r="I35" s="111">
        <v>2</v>
      </c>
      <c r="J35" s="93" t="s">
        <v>11</v>
      </c>
      <c r="K35" s="112">
        <v>0.9</v>
      </c>
      <c r="L35" s="99" t="s">
        <v>199</v>
      </c>
    </row>
    <row r="36" spans="1:12" ht="19.5" customHeight="1">
      <c r="A36" s="89" t="s">
        <v>68</v>
      </c>
      <c r="B36" s="89" t="s">
        <v>378</v>
      </c>
      <c r="C36" s="89" t="s">
        <v>5</v>
      </c>
      <c r="D36" s="89" t="s">
        <v>459</v>
      </c>
      <c r="E36" s="89" t="s">
        <v>411</v>
      </c>
      <c r="F36" s="89" t="s">
        <v>113</v>
      </c>
      <c r="G36" s="89" t="s">
        <v>253</v>
      </c>
      <c r="H36" s="89" t="s">
        <v>112</v>
      </c>
      <c r="I36" s="111">
        <v>5</v>
      </c>
      <c r="J36" s="93" t="s">
        <v>11</v>
      </c>
      <c r="K36" s="112">
        <v>3.0750000000000002</v>
      </c>
      <c r="L36" s="99" t="s">
        <v>199</v>
      </c>
    </row>
    <row r="37" spans="1:12" ht="19.5" customHeight="1">
      <c r="A37" s="89" t="s">
        <v>68</v>
      </c>
      <c r="B37" s="89" t="s">
        <v>378</v>
      </c>
      <c r="C37" s="89" t="s">
        <v>5</v>
      </c>
      <c r="D37" s="89" t="s">
        <v>459</v>
      </c>
      <c r="E37" s="89" t="s">
        <v>411</v>
      </c>
      <c r="F37" s="89" t="s">
        <v>113</v>
      </c>
      <c r="G37" s="89" t="s">
        <v>253</v>
      </c>
      <c r="H37" s="89" t="s">
        <v>124</v>
      </c>
      <c r="I37" s="111">
        <v>100</v>
      </c>
      <c r="J37" s="93" t="s">
        <v>11</v>
      </c>
      <c r="K37" s="112">
        <v>0.15</v>
      </c>
      <c r="L37" s="99" t="s">
        <v>199</v>
      </c>
    </row>
    <row r="38" spans="1:12" ht="19.5" customHeight="1">
      <c r="A38" s="89" t="s">
        <v>68</v>
      </c>
      <c r="B38" s="89" t="s">
        <v>378</v>
      </c>
      <c r="C38" s="89" t="s">
        <v>5</v>
      </c>
      <c r="D38" s="89" t="s">
        <v>459</v>
      </c>
      <c r="E38" s="89" t="s">
        <v>411</v>
      </c>
      <c r="F38" s="89" t="s">
        <v>113</v>
      </c>
      <c r="G38" s="89" t="s">
        <v>253</v>
      </c>
      <c r="H38" s="89" t="s">
        <v>439</v>
      </c>
      <c r="I38" s="111">
        <v>1000</v>
      </c>
      <c r="J38" s="93" t="s">
        <v>11</v>
      </c>
      <c r="K38" s="112">
        <v>0.5</v>
      </c>
      <c r="L38" s="99" t="s">
        <v>453</v>
      </c>
    </row>
    <row r="39" spans="1:12" ht="19.5" customHeight="1">
      <c r="A39" s="89" t="s">
        <v>68</v>
      </c>
      <c r="B39" s="89" t="s">
        <v>378</v>
      </c>
      <c r="C39" s="89" t="s">
        <v>5</v>
      </c>
      <c r="D39" s="89" t="s">
        <v>459</v>
      </c>
      <c r="E39" s="89" t="s">
        <v>411</v>
      </c>
      <c r="F39" s="89" t="s">
        <v>113</v>
      </c>
      <c r="G39" s="89" t="s">
        <v>253</v>
      </c>
      <c r="H39" s="89" t="s">
        <v>31</v>
      </c>
      <c r="I39" s="111">
        <v>1000</v>
      </c>
      <c r="J39" s="93" t="s">
        <v>11</v>
      </c>
      <c r="K39" s="112">
        <v>0.6</v>
      </c>
      <c r="L39" s="99" t="s">
        <v>453</v>
      </c>
    </row>
    <row r="40" spans="1:12" ht="19.5" customHeight="1">
      <c r="A40" s="89" t="s">
        <v>68</v>
      </c>
      <c r="B40" s="89" t="s">
        <v>378</v>
      </c>
      <c r="C40" s="89" t="s">
        <v>5</v>
      </c>
      <c r="D40" s="89" t="s">
        <v>459</v>
      </c>
      <c r="E40" s="89" t="s">
        <v>411</v>
      </c>
      <c r="F40" s="89" t="s">
        <v>113</v>
      </c>
      <c r="G40" s="89" t="s">
        <v>253</v>
      </c>
      <c r="H40" s="89" t="s">
        <v>139</v>
      </c>
      <c r="I40" s="111">
        <v>200</v>
      </c>
      <c r="J40" s="93" t="s">
        <v>11</v>
      </c>
      <c r="K40" s="112">
        <v>0.3</v>
      </c>
      <c r="L40" s="99" t="s">
        <v>453</v>
      </c>
    </row>
    <row r="41" spans="1:12" ht="19.5" customHeight="1">
      <c r="A41" s="89" t="s">
        <v>68</v>
      </c>
      <c r="B41" s="89" t="s">
        <v>378</v>
      </c>
      <c r="C41" s="89" t="s">
        <v>6</v>
      </c>
      <c r="D41" s="89" t="s">
        <v>459</v>
      </c>
      <c r="E41" s="89" t="s">
        <v>22</v>
      </c>
      <c r="F41" s="89" t="s">
        <v>314</v>
      </c>
      <c r="G41" s="89" t="s">
        <v>253</v>
      </c>
      <c r="H41" s="89" t="s">
        <v>314</v>
      </c>
      <c r="I41" s="111">
        <v>2</v>
      </c>
      <c r="J41" s="93" t="s">
        <v>11</v>
      </c>
      <c r="K41" s="112">
        <v>0.2</v>
      </c>
      <c r="L41" s="99" t="s">
        <v>413</v>
      </c>
    </row>
    <row r="42" spans="1:12" ht="19.5" customHeight="1">
      <c r="A42" s="89" t="s">
        <v>68</v>
      </c>
      <c r="B42" s="89" t="s">
        <v>378</v>
      </c>
      <c r="C42" s="89" t="s">
        <v>5</v>
      </c>
      <c r="D42" s="89" t="s">
        <v>459</v>
      </c>
      <c r="E42" s="89" t="s">
        <v>411</v>
      </c>
      <c r="F42" s="89" t="s">
        <v>138</v>
      </c>
      <c r="G42" s="89" t="s">
        <v>253</v>
      </c>
      <c r="H42" s="89" t="s">
        <v>86</v>
      </c>
      <c r="I42" s="111">
        <v>6</v>
      </c>
      <c r="J42" s="93" t="s">
        <v>11</v>
      </c>
      <c r="K42" s="112">
        <v>0.6</v>
      </c>
      <c r="L42" s="99" t="s">
        <v>199</v>
      </c>
    </row>
    <row r="43" spans="1:12" ht="19.5" customHeight="1">
      <c r="A43" s="89" t="s">
        <v>68</v>
      </c>
      <c r="B43" s="89" t="s">
        <v>378</v>
      </c>
      <c r="C43" s="89" t="s">
        <v>5</v>
      </c>
      <c r="D43" s="89" t="s">
        <v>459</v>
      </c>
      <c r="E43" s="89" t="s">
        <v>411</v>
      </c>
      <c r="F43" s="89" t="s">
        <v>113</v>
      </c>
      <c r="G43" s="89" t="s">
        <v>253</v>
      </c>
      <c r="H43" s="89" t="s">
        <v>337</v>
      </c>
      <c r="I43" s="111">
        <v>100</v>
      </c>
      <c r="J43" s="93" t="s">
        <v>11</v>
      </c>
      <c r="K43" s="112">
        <v>0.5</v>
      </c>
      <c r="L43" s="99" t="s">
        <v>453</v>
      </c>
    </row>
    <row r="44" spans="1:12" ht="19.5" customHeight="1">
      <c r="A44" s="89" t="s">
        <v>68</v>
      </c>
      <c r="B44" s="89" t="s">
        <v>378</v>
      </c>
      <c r="C44" s="89" t="s">
        <v>5</v>
      </c>
      <c r="D44" s="89" t="s">
        <v>459</v>
      </c>
      <c r="E44" s="89" t="s">
        <v>411</v>
      </c>
      <c r="F44" s="89" t="s">
        <v>113</v>
      </c>
      <c r="G44" s="89" t="s">
        <v>253</v>
      </c>
      <c r="H44" s="89" t="s">
        <v>59</v>
      </c>
      <c r="I44" s="111">
        <v>50</v>
      </c>
      <c r="J44" s="93" t="s">
        <v>11</v>
      </c>
      <c r="K44" s="112">
        <v>0.25</v>
      </c>
      <c r="L44" s="99" t="s">
        <v>453</v>
      </c>
    </row>
    <row r="45" spans="1:12" ht="19.5" customHeight="1">
      <c r="A45" s="89" t="s">
        <v>68</v>
      </c>
      <c r="B45" s="89" t="s">
        <v>378</v>
      </c>
      <c r="C45" s="89" t="s">
        <v>5</v>
      </c>
      <c r="D45" s="89" t="s">
        <v>459</v>
      </c>
      <c r="E45" s="89" t="s">
        <v>411</v>
      </c>
      <c r="F45" s="89" t="s">
        <v>113</v>
      </c>
      <c r="G45" s="89" t="s">
        <v>253</v>
      </c>
      <c r="H45" s="89" t="s">
        <v>210</v>
      </c>
      <c r="I45" s="111">
        <v>100</v>
      </c>
      <c r="J45" s="93" t="s">
        <v>11</v>
      </c>
      <c r="K45" s="112">
        <v>0.3</v>
      </c>
      <c r="L45" s="99" t="s">
        <v>199</v>
      </c>
    </row>
    <row r="46" spans="1:12" ht="19.5" customHeight="1">
      <c r="A46" s="89" t="s">
        <v>68</v>
      </c>
      <c r="B46" s="89" t="s">
        <v>378</v>
      </c>
      <c r="C46" s="89" t="s">
        <v>5</v>
      </c>
      <c r="D46" s="89" t="s">
        <v>459</v>
      </c>
      <c r="E46" s="89" t="s">
        <v>411</v>
      </c>
      <c r="F46" s="89" t="s">
        <v>113</v>
      </c>
      <c r="G46" s="89" t="s">
        <v>253</v>
      </c>
      <c r="H46" s="89" t="s">
        <v>483</v>
      </c>
      <c r="I46" s="111">
        <v>5</v>
      </c>
      <c r="J46" s="93" t="s">
        <v>11</v>
      </c>
      <c r="K46" s="112">
        <v>0.19450000000000001</v>
      </c>
      <c r="L46" s="99" t="s">
        <v>199</v>
      </c>
    </row>
    <row r="47" spans="1:12" ht="19.5" customHeight="1">
      <c r="A47" s="89" t="s">
        <v>68</v>
      </c>
      <c r="B47" s="89" t="s">
        <v>378</v>
      </c>
      <c r="C47" s="89" t="s">
        <v>5</v>
      </c>
      <c r="D47" s="89" t="s">
        <v>459</v>
      </c>
      <c r="E47" s="89" t="s">
        <v>411</v>
      </c>
      <c r="F47" s="89" t="s">
        <v>138</v>
      </c>
      <c r="G47" s="89" t="s">
        <v>253</v>
      </c>
      <c r="H47" s="89" t="s">
        <v>333</v>
      </c>
      <c r="I47" s="111">
        <v>2</v>
      </c>
      <c r="J47" s="93" t="s">
        <v>11</v>
      </c>
      <c r="K47" s="112">
        <v>0.2</v>
      </c>
      <c r="L47" s="99" t="s">
        <v>199</v>
      </c>
    </row>
    <row r="48" spans="1:12" ht="19.5" customHeight="1">
      <c r="A48" s="89" t="s">
        <v>68</v>
      </c>
      <c r="B48" s="89" t="s">
        <v>378</v>
      </c>
      <c r="C48" s="89" t="s">
        <v>5</v>
      </c>
      <c r="D48" s="89" t="s">
        <v>459</v>
      </c>
      <c r="E48" s="89" t="s">
        <v>411</v>
      </c>
      <c r="F48" s="89" t="s">
        <v>138</v>
      </c>
      <c r="G48" s="89" t="s">
        <v>253</v>
      </c>
      <c r="H48" s="89" t="s">
        <v>173</v>
      </c>
      <c r="I48" s="111">
        <v>1</v>
      </c>
      <c r="J48" s="93" t="s">
        <v>11</v>
      </c>
      <c r="K48" s="112">
        <v>0.6</v>
      </c>
      <c r="L48" s="99" t="s">
        <v>199</v>
      </c>
    </row>
    <row r="49" spans="1:12" ht="19.5" customHeight="1">
      <c r="A49" s="89" t="s">
        <v>68</v>
      </c>
      <c r="B49" s="89" t="s">
        <v>378</v>
      </c>
      <c r="C49" s="89" t="s">
        <v>5</v>
      </c>
      <c r="D49" s="89" t="s">
        <v>459</v>
      </c>
      <c r="E49" s="89" t="s">
        <v>411</v>
      </c>
      <c r="F49" s="89" t="s">
        <v>138</v>
      </c>
      <c r="G49" s="89" t="s">
        <v>253</v>
      </c>
      <c r="H49" s="89" t="s">
        <v>85</v>
      </c>
      <c r="I49" s="111">
        <v>1</v>
      </c>
      <c r="J49" s="93" t="s">
        <v>11</v>
      </c>
      <c r="K49" s="112">
        <v>0.6</v>
      </c>
      <c r="L49" s="99" t="s">
        <v>199</v>
      </c>
    </row>
    <row r="50" spans="1:12" ht="19.5" customHeight="1">
      <c r="A50" s="89" t="s">
        <v>68</v>
      </c>
      <c r="B50" s="89" t="s">
        <v>378</v>
      </c>
      <c r="C50" s="89" t="s">
        <v>5</v>
      </c>
      <c r="D50" s="89" t="s">
        <v>459</v>
      </c>
      <c r="E50" s="89" t="s">
        <v>411</v>
      </c>
      <c r="F50" s="89" t="s">
        <v>113</v>
      </c>
      <c r="G50" s="89" t="s">
        <v>253</v>
      </c>
      <c r="H50" s="89" t="s">
        <v>223</v>
      </c>
      <c r="I50" s="111">
        <v>50</v>
      </c>
      <c r="J50" s="93" t="s">
        <v>11</v>
      </c>
      <c r="K50" s="112">
        <v>7.4999999999999997E-2</v>
      </c>
      <c r="L50" s="99" t="s">
        <v>199</v>
      </c>
    </row>
    <row r="51" spans="1:12" ht="19.5" customHeight="1">
      <c r="A51" s="89" t="s">
        <v>68</v>
      </c>
      <c r="B51" s="89" t="s">
        <v>378</v>
      </c>
      <c r="C51" s="89" t="s">
        <v>5</v>
      </c>
      <c r="D51" s="89" t="s">
        <v>459</v>
      </c>
      <c r="E51" s="89" t="s">
        <v>411</v>
      </c>
      <c r="F51" s="89" t="s">
        <v>113</v>
      </c>
      <c r="G51" s="89" t="s">
        <v>253</v>
      </c>
      <c r="H51" s="89" t="s">
        <v>78</v>
      </c>
      <c r="I51" s="111">
        <v>50</v>
      </c>
      <c r="J51" s="93" t="s">
        <v>11</v>
      </c>
      <c r="K51" s="112">
        <v>0.05</v>
      </c>
      <c r="L51" s="99" t="s">
        <v>199</v>
      </c>
    </row>
    <row r="52" spans="1:12" ht="19.5" customHeight="1">
      <c r="A52" s="89" t="s">
        <v>68</v>
      </c>
      <c r="B52" s="89" t="s">
        <v>378</v>
      </c>
      <c r="C52" s="89" t="s">
        <v>149</v>
      </c>
      <c r="D52" s="89" t="s">
        <v>459</v>
      </c>
      <c r="E52" s="89" t="s">
        <v>442</v>
      </c>
      <c r="F52" s="89" t="s">
        <v>100</v>
      </c>
      <c r="G52" s="89" t="s">
        <v>253</v>
      </c>
      <c r="H52" s="89" t="s">
        <v>484</v>
      </c>
      <c r="I52" s="111">
        <v>3500</v>
      </c>
      <c r="J52" s="93" t="s">
        <v>11</v>
      </c>
      <c r="K52" s="112">
        <v>3.5</v>
      </c>
      <c r="L52" s="99" t="s">
        <v>98</v>
      </c>
    </row>
    <row r="53" spans="1:12" ht="19.5" customHeight="1">
      <c r="A53" s="89" t="s">
        <v>68</v>
      </c>
      <c r="B53" s="89" t="s">
        <v>378</v>
      </c>
      <c r="C53" s="89" t="s">
        <v>5</v>
      </c>
      <c r="D53" s="89" t="s">
        <v>459</v>
      </c>
      <c r="E53" s="89" t="s">
        <v>411</v>
      </c>
      <c r="F53" s="89" t="s">
        <v>113</v>
      </c>
      <c r="G53" s="89" t="s">
        <v>253</v>
      </c>
      <c r="H53" s="89" t="s">
        <v>313</v>
      </c>
      <c r="I53" s="111">
        <v>50</v>
      </c>
      <c r="J53" s="93" t="s">
        <v>11</v>
      </c>
      <c r="K53" s="112">
        <v>0.15</v>
      </c>
      <c r="L53" s="99" t="s">
        <v>453</v>
      </c>
    </row>
    <row r="54" spans="1:12" ht="19.5" customHeight="1">
      <c r="A54" s="89" t="s">
        <v>68</v>
      </c>
      <c r="B54" s="89" t="s">
        <v>378</v>
      </c>
      <c r="C54" s="89" t="s">
        <v>5</v>
      </c>
      <c r="D54" s="89" t="s">
        <v>459</v>
      </c>
      <c r="E54" s="89" t="s">
        <v>411</v>
      </c>
      <c r="F54" s="89" t="s">
        <v>138</v>
      </c>
      <c r="G54" s="89" t="s">
        <v>253</v>
      </c>
      <c r="H54" s="89" t="s">
        <v>448</v>
      </c>
      <c r="I54" s="111">
        <v>2</v>
      </c>
      <c r="J54" s="93" t="s">
        <v>11</v>
      </c>
      <c r="K54" s="112">
        <v>0.8</v>
      </c>
      <c r="L54" s="99" t="s">
        <v>199</v>
      </c>
    </row>
    <row r="55" spans="1:12" ht="19.5" customHeight="1">
      <c r="A55" s="89" t="s">
        <v>68</v>
      </c>
      <c r="B55" s="89" t="s">
        <v>378</v>
      </c>
      <c r="C55" s="89" t="s">
        <v>5</v>
      </c>
      <c r="D55" s="89" t="s">
        <v>459</v>
      </c>
      <c r="E55" s="89" t="s">
        <v>411</v>
      </c>
      <c r="F55" s="89" t="s">
        <v>113</v>
      </c>
      <c r="G55" s="89" t="s">
        <v>253</v>
      </c>
      <c r="H55" s="89" t="s">
        <v>264</v>
      </c>
      <c r="I55" s="111">
        <v>2</v>
      </c>
      <c r="J55" s="93" t="s">
        <v>11</v>
      </c>
      <c r="K55" s="112">
        <v>0.8</v>
      </c>
      <c r="L55" s="99" t="s">
        <v>199</v>
      </c>
    </row>
    <row r="56" spans="1:12" ht="19.5" customHeight="1">
      <c r="A56" s="89" t="s">
        <v>68</v>
      </c>
      <c r="B56" s="89" t="s">
        <v>378</v>
      </c>
      <c r="C56" s="89" t="s">
        <v>5</v>
      </c>
      <c r="D56" s="89" t="s">
        <v>459</v>
      </c>
      <c r="E56" s="89" t="s">
        <v>411</v>
      </c>
      <c r="F56" s="89" t="s">
        <v>113</v>
      </c>
      <c r="G56" s="89" t="s">
        <v>253</v>
      </c>
      <c r="H56" s="89" t="s">
        <v>386</v>
      </c>
      <c r="I56" s="111">
        <v>400</v>
      </c>
      <c r="J56" s="93" t="s">
        <v>11</v>
      </c>
      <c r="K56" s="112">
        <v>0.12</v>
      </c>
      <c r="L56" s="99" t="s">
        <v>453</v>
      </c>
    </row>
    <row r="57" spans="1:12" ht="19.5" customHeight="1">
      <c r="A57" s="89" t="s">
        <v>68</v>
      </c>
      <c r="B57" s="89" t="s">
        <v>378</v>
      </c>
      <c r="C57" s="89" t="s">
        <v>6</v>
      </c>
      <c r="D57" s="89" t="s">
        <v>459</v>
      </c>
      <c r="E57" s="89" t="s">
        <v>22</v>
      </c>
      <c r="F57" s="89" t="s">
        <v>38</v>
      </c>
      <c r="G57" s="89" t="s">
        <v>253</v>
      </c>
      <c r="H57" s="89" t="s">
        <v>172</v>
      </c>
      <c r="I57" s="111">
        <v>0.5</v>
      </c>
      <c r="J57" s="93" t="s">
        <v>11</v>
      </c>
      <c r="K57" s="112">
        <v>0.1</v>
      </c>
      <c r="L57" s="99" t="s">
        <v>413</v>
      </c>
    </row>
    <row r="58" spans="1:12" ht="19.5" customHeight="1">
      <c r="A58" s="89" t="s">
        <v>68</v>
      </c>
      <c r="B58" s="89" t="s">
        <v>378</v>
      </c>
      <c r="C58" s="89" t="s">
        <v>5</v>
      </c>
      <c r="D58" s="89" t="s">
        <v>459</v>
      </c>
      <c r="E58" s="89" t="s">
        <v>411</v>
      </c>
      <c r="F58" s="89" t="s">
        <v>138</v>
      </c>
      <c r="G58" s="89" t="s">
        <v>253</v>
      </c>
      <c r="H58" s="89" t="s">
        <v>194</v>
      </c>
      <c r="I58" s="111">
        <v>5</v>
      </c>
      <c r="J58" s="93" t="s">
        <v>11</v>
      </c>
      <c r="K58" s="112">
        <v>0.5</v>
      </c>
      <c r="L58" s="99" t="s">
        <v>199</v>
      </c>
    </row>
    <row r="59" spans="1:12" ht="19.5" customHeight="1">
      <c r="A59" s="89" t="s">
        <v>68</v>
      </c>
      <c r="B59" s="89" t="s">
        <v>378</v>
      </c>
      <c r="C59" s="89" t="s">
        <v>5</v>
      </c>
      <c r="D59" s="89" t="s">
        <v>459</v>
      </c>
      <c r="E59" s="89" t="s">
        <v>411</v>
      </c>
      <c r="F59" s="89" t="s">
        <v>113</v>
      </c>
      <c r="G59" s="89" t="s">
        <v>253</v>
      </c>
      <c r="H59" s="89" t="s">
        <v>450</v>
      </c>
      <c r="I59" s="111">
        <v>50</v>
      </c>
      <c r="J59" s="93" t="s">
        <v>11</v>
      </c>
      <c r="K59" s="112">
        <v>0.05</v>
      </c>
      <c r="L59" s="99" t="s">
        <v>199</v>
      </c>
    </row>
    <row r="60" spans="1:12" ht="19.5" customHeight="1">
      <c r="A60" s="89" t="s">
        <v>68</v>
      </c>
      <c r="B60" s="89" t="s">
        <v>378</v>
      </c>
      <c r="C60" s="89" t="s">
        <v>5</v>
      </c>
      <c r="D60" s="89" t="s">
        <v>459</v>
      </c>
      <c r="E60" s="89" t="s">
        <v>411</v>
      </c>
      <c r="F60" s="89" t="s">
        <v>113</v>
      </c>
      <c r="G60" s="89" t="s">
        <v>253</v>
      </c>
      <c r="H60" s="89" t="s">
        <v>174</v>
      </c>
      <c r="I60" s="111">
        <v>5000</v>
      </c>
      <c r="J60" s="93" t="s">
        <v>11</v>
      </c>
      <c r="K60" s="112">
        <v>1</v>
      </c>
      <c r="L60" s="99" t="s">
        <v>453</v>
      </c>
    </row>
    <row r="61" spans="1:12" ht="19.5" customHeight="1">
      <c r="A61" s="89" t="s">
        <v>68</v>
      </c>
      <c r="B61" s="89" t="s">
        <v>378</v>
      </c>
      <c r="C61" s="89" t="s">
        <v>5</v>
      </c>
      <c r="D61" s="89" t="s">
        <v>459</v>
      </c>
      <c r="E61" s="89" t="s">
        <v>411</v>
      </c>
      <c r="F61" s="89" t="s">
        <v>113</v>
      </c>
      <c r="G61" s="89" t="s">
        <v>253</v>
      </c>
      <c r="H61" s="89" t="s">
        <v>116</v>
      </c>
      <c r="I61" s="111">
        <v>2000</v>
      </c>
      <c r="J61" s="93" t="s">
        <v>11</v>
      </c>
      <c r="K61" s="112">
        <v>0.8</v>
      </c>
      <c r="L61" s="99" t="s">
        <v>453</v>
      </c>
    </row>
    <row r="62" spans="1:12" ht="19.5" customHeight="1">
      <c r="A62" s="89" t="s">
        <v>68</v>
      </c>
      <c r="B62" s="89" t="s">
        <v>378</v>
      </c>
      <c r="C62" s="89" t="s">
        <v>5</v>
      </c>
      <c r="D62" s="89" t="s">
        <v>459</v>
      </c>
      <c r="E62" s="89" t="s">
        <v>411</v>
      </c>
      <c r="F62" s="89" t="s">
        <v>138</v>
      </c>
      <c r="G62" s="89" t="s">
        <v>253</v>
      </c>
      <c r="H62" s="89" t="s">
        <v>198</v>
      </c>
      <c r="I62" s="111">
        <v>2</v>
      </c>
      <c r="J62" s="93" t="s">
        <v>11</v>
      </c>
      <c r="K62" s="112">
        <v>0.4</v>
      </c>
      <c r="L62" s="99" t="s">
        <v>199</v>
      </c>
    </row>
    <row r="63" spans="1:12" ht="19.5" customHeight="1">
      <c r="A63" s="89" t="s">
        <v>68</v>
      </c>
      <c r="B63" s="89" t="s">
        <v>378</v>
      </c>
      <c r="C63" s="89" t="s">
        <v>6</v>
      </c>
      <c r="D63" s="89" t="s">
        <v>212</v>
      </c>
      <c r="E63" s="89" t="s">
        <v>22</v>
      </c>
      <c r="F63" s="89" t="s">
        <v>430</v>
      </c>
      <c r="G63" s="89" t="s">
        <v>253</v>
      </c>
      <c r="H63" s="89" t="s">
        <v>60</v>
      </c>
      <c r="I63" s="100">
        <v>2</v>
      </c>
      <c r="J63" s="93" t="s">
        <v>11</v>
      </c>
      <c r="K63" s="16">
        <v>0.7</v>
      </c>
      <c r="L63" s="99" t="s">
        <v>432</v>
      </c>
    </row>
    <row r="64" spans="1:12" ht="19.5" customHeight="1">
      <c r="A64" s="89" t="s">
        <v>68</v>
      </c>
      <c r="B64" s="89" t="s">
        <v>378</v>
      </c>
      <c r="C64" s="89" t="s">
        <v>6</v>
      </c>
      <c r="D64" s="89" t="s">
        <v>246</v>
      </c>
      <c r="E64" s="89" t="s">
        <v>22</v>
      </c>
      <c r="F64" s="89" t="s">
        <v>314</v>
      </c>
      <c r="G64" s="89" t="s">
        <v>253</v>
      </c>
      <c r="H64" s="89" t="s">
        <v>91</v>
      </c>
      <c r="I64" s="100">
        <v>2</v>
      </c>
      <c r="J64" s="93" t="s">
        <v>11</v>
      </c>
      <c r="K64" s="16">
        <v>0.2</v>
      </c>
      <c r="L64" s="99" t="s">
        <v>308</v>
      </c>
    </row>
    <row r="65" spans="1:12" ht="19.5" customHeight="1">
      <c r="A65" s="89" t="s">
        <v>68</v>
      </c>
      <c r="B65" s="89" t="s">
        <v>378</v>
      </c>
      <c r="C65" s="89" t="s">
        <v>6</v>
      </c>
      <c r="D65" s="89" t="s">
        <v>246</v>
      </c>
      <c r="E65" s="89" t="s">
        <v>22</v>
      </c>
      <c r="F65" s="89" t="s">
        <v>460</v>
      </c>
      <c r="G65" s="89" t="s">
        <v>253</v>
      </c>
      <c r="H65" s="89"/>
      <c r="I65" s="100">
        <v>1</v>
      </c>
      <c r="J65" s="93" t="s">
        <v>11</v>
      </c>
      <c r="K65" s="16">
        <v>0.4</v>
      </c>
      <c r="L65" s="99" t="s">
        <v>308</v>
      </c>
    </row>
    <row r="66" spans="1:12" ht="19.5" customHeight="1">
      <c r="A66" s="89" t="s">
        <v>68</v>
      </c>
      <c r="B66" s="89" t="s">
        <v>378</v>
      </c>
      <c r="C66" s="89" t="s">
        <v>6</v>
      </c>
      <c r="D66" s="89" t="s">
        <v>246</v>
      </c>
      <c r="E66" s="89" t="s">
        <v>22</v>
      </c>
      <c r="F66" s="89" t="s">
        <v>38</v>
      </c>
      <c r="G66" s="89" t="s">
        <v>253</v>
      </c>
      <c r="H66" s="89" t="s">
        <v>447</v>
      </c>
      <c r="I66" s="100">
        <v>1</v>
      </c>
      <c r="J66" s="93" t="s">
        <v>11</v>
      </c>
      <c r="K66" s="16">
        <v>0.12</v>
      </c>
      <c r="L66" s="99" t="s">
        <v>308</v>
      </c>
    </row>
    <row r="67" spans="1:12" ht="19.5" customHeight="1">
      <c r="A67" s="89" t="s">
        <v>68</v>
      </c>
      <c r="B67" s="89" t="s">
        <v>378</v>
      </c>
      <c r="C67" s="89" t="s">
        <v>6</v>
      </c>
      <c r="D67" s="89" t="s">
        <v>246</v>
      </c>
      <c r="E67" s="89" t="s">
        <v>22</v>
      </c>
      <c r="F67" s="89" t="s">
        <v>424</v>
      </c>
      <c r="G67" s="89" t="s">
        <v>253</v>
      </c>
      <c r="H67" s="89" t="s">
        <v>433</v>
      </c>
      <c r="I67" s="100">
        <v>1</v>
      </c>
      <c r="J67" s="93" t="s">
        <v>11</v>
      </c>
      <c r="K67" s="16">
        <v>0.06</v>
      </c>
      <c r="L67" s="99" t="s">
        <v>308</v>
      </c>
    </row>
    <row r="68" spans="1:12" ht="19.5" customHeight="1">
      <c r="A68" s="89" t="s">
        <v>68</v>
      </c>
      <c r="B68" s="89" t="s">
        <v>378</v>
      </c>
      <c r="C68" s="89" t="s">
        <v>5</v>
      </c>
      <c r="D68" s="89" t="s">
        <v>119</v>
      </c>
      <c r="E68" s="89" t="s">
        <v>295</v>
      </c>
      <c r="F68" s="89" t="s">
        <v>219</v>
      </c>
      <c r="G68" s="89" t="s">
        <v>267</v>
      </c>
      <c r="H68" s="89"/>
      <c r="I68" s="100">
        <v>1</v>
      </c>
      <c r="J68" s="93" t="s">
        <v>11</v>
      </c>
      <c r="K68" s="16">
        <v>0.8</v>
      </c>
      <c r="L68" s="99" t="s">
        <v>97</v>
      </c>
    </row>
    <row r="69" spans="1:12" ht="19.5" customHeight="1">
      <c r="A69" s="89" t="s">
        <v>68</v>
      </c>
      <c r="B69" s="89" t="s">
        <v>378</v>
      </c>
      <c r="C69" s="89" t="s">
        <v>5</v>
      </c>
      <c r="D69" s="89" t="s">
        <v>367</v>
      </c>
      <c r="E69" s="89" t="s">
        <v>422</v>
      </c>
      <c r="F69" s="89" t="s">
        <v>460</v>
      </c>
      <c r="G69" s="89" t="s">
        <v>253</v>
      </c>
      <c r="H69" s="89"/>
      <c r="I69" s="100">
        <v>1</v>
      </c>
      <c r="J69" s="93" t="s">
        <v>11</v>
      </c>
      <c r="K69" s="16">
        <v>0.4</v>
      </c>
      <c r="L69" s="99" t="s">
        <v>236</v>
      </c>
    </row>
    <row r="70" spans="1:12" ht="19.5" customHeight="1">
      <c r="A70" s="89" t="s">
        <v>68</v>
      </c>
      <c r="B70" s="89" t="s">
        <v>378</v>
      </c>
      <c r="C70" s="89" t="s">
        <v>5</v>
      </c>
      <c r="D70" s="89" t="s">
        <v>367</v>
      </c>
      <c r="E70" s="89" t="s">
        <v>422</v>
      </c>
      <c r="F70" s="89" t="s">
        <v>219</v>
      </c>
      <c r="G70" s="89" t="s">
        <v>267</v>
      </c>
      <c r="H70" s="89"/>
      <c r="I70" s="100">
        <v>1</v>
      </c>
      <c r="J70" s="93" t="s">
        <v>11</v>
      </c>
      <c r="K70" s="16">
        <v>1</v>
      </c>
      <c r="L70" s="99" t="s">
        <v>465</v>
      </c>
    </row>
    <row r="71" spans="1:12" ht="19.5" customHeight="1">
      <c r="A71" s="89" t="s">
        <v>68</v>
      </c>
      <c r="B71" s="89" t="s">
        <v>378</v>
      </c>
      <c r="C71" s="89" t="s">
        <v>5</v>
      </c>
      <c r="D71" s="89" t="s">
        <v>367</v>
      </c>
      <c r="E71" s="89" t="s">
        <v>422</v>
      </c>
      <c r="F71" s="89" t="s">
        <v>29</v>
      </c>
      <c r="G71" s="89" t="s">
        <v>253</v>
      </c>
      <c r="H71" s="89"/>
      <c r="I71" s="100">
        <v>1</v>
      </c>
      <c r="J71" s="93" t="s">
        <v>11</v>
      </c>
      <c r="K71" s="16">
        <v>0.3</v>
      </c>
      <c r="L71" s="99" t="s">
        <v>465</v>
      </c>
    </row>
  </sheetData>
  <mergeCells count="9">
    <mergeCell ref="J7:J8"/>
    <mergeCell ref="K7:K8"/>
    <mergeCell ref="L7:L8"/>
    <mergeCell ref="D7:D8"/>
    <mergeCell ref="E7:E8"/>
    <mergeCell ref="F7:F8"/>
    <mergeCell ref="G7:G8"/>
    <mergeCell ref="H7:H8"/>
    <mergeCell ref="I7:I8"/>
  </mergeCells>
  <phoneticPr fontId="0" type="noConversion"/>
  <printOptions gridLines="1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>
    <oddHeader>&amp;A</oddHeader>
    <oddFooter>页(&amp;P)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C27"/>
  <sheetViews>
    <sheetView showGridLines="0" showZeros="0" topLeftCell="A4" workbookViewId="0">
      <selection activeCell="P10" sqref="P10"/>
    </sheetView>
  </sheetViews>
  <sheetFormatPr defaultColWidth="9.1640625" defaultRowHeight="12.75" customHeight="1"/>
  <cols>
    <col min="1" max="1" width="12.6640625" customWidth="1"/>
    <col min="2" max="2" width="22.6640625" customWidth="1"/>
    <col min="3" max="11" width="8.5" customWidth="1"/>
    <col min="12" max="13" width="9.1640625" customWidth="1"/>
    <col min="14" max="14" width="8.83203125" customWidth="1"/>
    <col min="15" max="15" width="10.33203125" customWidth="1"/>
    <col min="16" max="17" width="9.1640625" customWidth="1"/>
    <col min="18" max="18" width="12.33203125" customWidth="1"/>
    <col min="19" max="20" width="9.1640625" customWidth="1"/>
    <col min="21" max="29" width="8.33203125" customWidth="1"/>
  </cols>
  <sheetData>
    <row r="1" spans="1:29" ht="12.75" customHeight="1">
      <c r="A1" t="s">
        <v>339</v>
      </c>
    </row>
    <row r="3" spans="1:29" ht="37.5" customHeight="1">
      <c r="A3" s="42" t="s">
        <v>216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ht="12.75" customHeight="1">
      <c r="AC4" s="4" t="s">
        <v>249</v>
      </c>
    </row>
    <row r="5" spans="1:29" ht="12.75" customHeight="1">
      <c r="A5" s="114" t="s">
        <v>235</v>
      </c>
      <c r="B5" s="116" t="s">
        <v>376</v>
      </c>
      <c r="C5" s="38" t="s">
        <v>263</v>
      </c>
      <c r="D5" s="2"/>
      <c r="E5" s="2"/>
      <c r="F5" s="2"/>
      <c r="G5" s="2"/>
      <c r="H5" s="2"/>
      <c r="I5" s="2"/>
      <c r="J5" s="39"/>
      <c r="K5" s="39"/>
      <c r="L5" s="38" t="s">
        <v>355</v>
      </c>
      <c r="M5" s="2"/>
      <c r="N5" s="2"/>
      <c r="O5" s="2"/>
      <c r="P5" s="2"/>
      <c r="Q5" s="2"/>
      <c r="R5" s="2"/>
      <c r="S5" s="39"/>
      <c r="T5" s="39"/>
      <c r="U5" s="38" t="s">
        <v>3</v>
      </c>
      <c r="V5" s="2"/>
      <c r="W5" s="2"/>
      <c r="X5" s="2"/>
      <c r="Y5" s="2"/>
      <c r="Z5" s="2"/>
      <c r="AA5" s="2"/>
      <c r="AB5" s="39"/>
      <c r="AC5" s="39"/>
    </row>
    <row r="6" spans="1:29" ht="15.75" customHeight="1">
      <c r="A6" s="114"/>
      <c r="B6" s="116"/>
      <c r="C6" s="116" t="s">
        <v>109</v>
      </c>
      <c r="D6" s="38" t="s">
        <v>137</v>
      </c>
      <c r="E6" s="39"/>
      <c r="F6" s="39"/>
      <c r="G6" s="2"/>
      <c r="H6" s="2"/>
      <c r="I6" s="34"/>
      <c r="J6" s="114" t="s">
        <v>352</v>
      </c>
      <c r="K6" s="116" t="s">
        <v>273</v>
      </c>
      <c r="L6" s="116" t="s">
        <v>109</v>
      </c>
      <c r="M6" s="38" t="s">
        <v>137</v>
      </c>
      <c r="N6" s="39"/>
      <c r="O6" s="39"/>
      <c r="P6" s="2"/>
      <c r="Q6" s="2"/>
      <c r="R6" s="34"/>
      <c r="S6" s="114" t="s">
        <v>352</v>
      </c>
      <c r="T6" s="116" t="s">
        <v>273</v>
      </c>
      <c r="U6" s="116" t="s">
        <v>109</v>
      </c>
      <c r="V6" s="38" t="s">
        <v>137</v>
      </c>
      <c r="W6" s="39"/>
      <c r="X6" s="39"/>
      <c r="Y6" s="2"/>
      <c r="Z6" s="2"/>
      <c r="AA6" s="34"/>
      <c r="AB6" s="114" t="s">
        <v>352</v>
      </c>
      <c r="AC6" s="116" t="s">
        <v>273</v>
      </c>
    </row>
    <row r="7" spans="1:29" ht="12.75" customHeight="1">
      <c r="A7" s="114"/>
      <c r="B7" s="116"/>
      <c r="C7" s="116"/>
      <c r="D7" s="114" t="s">
        <v>258</v>
      </c>
      <c r="E7" s="117" t="s">
        <v>54</v>
      </c>
      <c r="F7" s="118" t="s">
        <v>234</v>
      </c>
      <c r="G7" s="38" t="s">
        <v>463</v>
      </c>
      <c r="H7" s="2"/>
      <c r="I7" s="44"/>
      <c r="J7" s="114"/>
      <c r="K7" s="116"/>
      <c r="L7" s="116"/>
      <c r="M7" s="114" t="s">
        <v>258</v>
      </c>
      <c r="N7" s="117" t="s">
        <v>54</v>
      </c>
      <c r="O7" s="118" t="s">
        <v>234</v>
      </c>
      <c r="P7" s="38" t="s">
        <v>463</v>
      </c>
      <c r="Q7" s="2"/>
      <c r="R7" s="44"/>
      <c r="S7" s="114"/>
      <c r="T7" s="116"/>
      <c r="U7" s="116"/>
      <c r="V7" s="114" t="s">
        <v>258</v>
      </c>
      <c r="W7" s="117" t="s">
        <v>54</v>
      </c>
      <c r="X7" s="118" t="s">
        <v>234</v>
      </c>
      <c r="Y7" s="38" t="s">
        <v>463</v>
      </c>
      <c r="Z7" s="2"/>
      <c r="AA7" s="44"/>
      <c r="AB7" s="114"/>
      <c r="AC7" s="116"/>
    </row>
    <row r="8" spans="1:29" ht="24.75" customHeight="1">
      <c r="A8" s="114"/>
      <c r="B8" s="116"/>
      <c r="C8" s="116"/>
      <c r="D8" s="114"/>
      <c r="E8" s="117"/>
      <c r="F8" s="118"/>
      <c r="G8" s="28" t="s">
        <v>258</v>
      </c>
      <c r="H8" s="43" t="s">
        <v>94</v>
      </c>
      <c r="I8" s="36" t="s">
        <v>495</v>
      </c>
      <c r="J8" s="114"/>
      <c r="K8" s="116"/>
      <c r="L8" s="116"/>
      <c r="M8" s="114"/>
      <c r="N8" s="117"/>
      <c r="O8" s="119"/>
      <c r="P8" s="28" t="s">
        <v>258</v>
      </c>
      <c r="Q8" s="43" t="s">
        <v>94</v>
      </c>
      <c r="R8" s="36" t="s">
        <v>495</v>
      </c>
      <c r="S8" s="114"/>
      <c r="T8" s="116"/>
      <c r="U8" s="116"/>
      <c r="V8" s="114"/>
      <c r="W8" s="117"/>
      <c r="X8" s="118"/>
      <c r="Y8" s="28" t="s">
        <v>258</v>
      </c>
      <c r="Z8" s="43" t="s">
        <v>94</v>
      </c>
      <c r="AA8" s="36" t="s">
        <v>495</v>
      </c>
      <c r="AB8" s="114"/>
      <c r="AC8" s="116"/>
    </row>
    <row r="9" spans="1:29" ht="12.75" customHeight="1">
      <c r="A9" s="68" t="s">
        <v>301</v>
      </c>
      <c r="B9" s="80" t="s">
        <v>301</v>
      </c>
      <c r="C9" s="68">
        <v>1</v>
      </c>
      <c r="D9" s="68">
        <v>2</v>
      </c>
      <c r="E9" s="68">
        <v>3</v>
      </c>
      <c r="F9" s="68">
        <v>4</v>
      </c>
      <c r="G9" s="68">
        <v>5</v>
      </c>
      <c r="H9" s="69">
        <v>6</v>
      </c>
      <c r="I9" s="68">
        <v>7</v>
      </c>
      <c r="J9" s="68">
        <v>8</v>
      </c>
      <c r="K9" s="68">
        <v>9</v>
      </c>
      <c r="L9" s="68">
        <v>10</v>
      </c>
      <c r="M9" s="68">
        <v>11</v>
      </c>
      <c r="N9" s="70">
        <v>12</v>
      </c>
      <c r="O9" s="81">
        <v>13</v>
      </c>
      <c r="P9" s="71">
        <v>14</v>
      </c>
      <c r="Q9" s="69">
        <v>15</v>
      </c>
      <c r="R9" s="68">
        <v>16</v>
      </c>
      <c r="S9" s="68">
        <v>17</v>
      </c>
      <c r="T9" s="68">
        <v>18</v>
      </c>
      <c r="U9" s="68" t="s">
        <v>336</v>
      </c>
      <c r="V9" s="68" t="s">
        <v>488</v>
      </c>
      <c r="W9" s="68" t="s">
        <v>233</v>
      </c>
      <c r="X9" s="68" t="s">
        <v>24</v>
      </c>
      <c r="Y9" s="68" t="s">
        <v>238</v>
      </c>
      <c r="Z9" s="69" t="s">
        <v>47</v>
      </c>
      <c r="AA9" s="68" t="s">
        <v>294</v>
      </c>
      <c r="AB9" s="80" t="s">
        <v>464</v>
      </c>
      <c r="AC9" s="68" t="s">
        <v>247</v>
      </c>
    </row>
    <row r="10" spans="1:29" ht="12.75" customHeight="1">
      <c r="A10" s="90"/>
      <c r="B10" s="90" t="s">
        <v>109</v>
      </c>
      <c r="C10" s="16">
        <v>29.51</v>
      </c>
      <c r="D10" s="91">
        <v>24.6</v>
      </c>
      <c r="E10" s="91">
        <v>0</v>
      </c>
      <c r="F10" s="87">
        <v>3</v>
      </c>
      <c r="G10" s="16">
        <v>21.6</v>
      </c>
      <c r="H10" s="91">
        <v>0</v>
      </c>
      <c r="I10" s="87">
        <v>21.6</v>
      </c>
      <c r="J10" s="88">
        <v>4.5</v>
      </c>
      <c r="K10" s="88">
        <v>0.41</v>
      </c>
      <c r="L10" s="16">
        <v>26.57</v>
      </c>
      <c r="M10" s="91">
        <v>24.86</v>
      </c>
      <c r="N10" s="91">
        <v>0</v>
      </c>
      <c r="O10" s="87">
        <v>0.56000000000000005</v>
      </c>
      <c r="P10" s="16">
        <v>21.6</v>
      </c>
      <c r="Q10" s="91">
        <v>0</v>
      </c>
      <c r="R10" s="87">
        <v>21.6</v>
      </c>
      <c r="S10" s="88">
        <v>0.81</v>
      </c>
      <c r="T10" s="88">
        <v>0.9</v>
      </c>
      <c r="U10" s="16">
        <v>-3.2</v>
      </c>
      <c r="V10" s="91">
        <v>0</v>
      </c>
      <c r="W10" s="87">
        <v>0</v>
      </c>
      <c r="X10" s="88">
        <v>-2.44</v>
      </c>
      <c r="Y10" s="16">
        <v>2.7</v>
      </c>
      <c r="Z10" s="91">
        <v>0</v>
      </c>
      <c r="AA10" s="87">
        <v>2.7</v>
      </c>
      <c r="AB10" s="88">
        <v>-3.69</v>
      </c>
      <c r="AC10" s="16">
        <v>0.49</v>
      </c>
    </row>
    <row r="11" spans="1:29" ht="12.75" customHeight="1">
      <c r="A11" s="90" t="s">
        <v>77</v>
      </c>
      <c r="B11" s="90" t="s">
        <v>304</v>
      </c>
      <c r="C11" s="16">
        <v>3.25</v>
      </c>
      <c r="D11" s="91">
        <v>2.92</v>
      </c>
      <c r="E11" s="91">
        <v>0</v>
      </c>
      <c r="F11" s="87">
        <v>0.22</v>
      </c>
      <c r="G11" s="16">
        <v>2.7</v>
      </c>
      <c r="H11" s="91">
        <v>0</v>
      </c>
      <c r="I11" s="87">
        <v>2.7</v>
      </c>
      <c r="J11" s="88">
        <v>0.33</v>
      </c>
      <c r="K11" s="88">
        <v>0</v>
      </c>
      <c r="L11" s="16">
        <v>3.62</v>
      </c>
      <c r="M11" s="91">
        <v>3</v>
      </c>
      <c r="N11" s="91">
        <v>0</v>
      </c>
      <c r="O11" s="87">
        <v>0.3</v>
      </c>
      <c r="P11" s="16">
        <v>2.7</v>
      </c>
      <c r="Q11" s="91">
        <v>0</v>
      </c>
      <c r="R11" s="87">
        <v>2.7</v>
      </c>
      <c r="S11" s="88">
        <v>0.3</v>
      </c>
      <c r="T11" s="88">
        <v>0.4</v>
      </c>
      <c r="U11" s="16">
        <v>0.36999999999999972</v>
      </c>
      <c r="V11" s="91">
        <v>0</v>
      </c>
      <c r="W11" s="87">
        <v>0</v>
      </c>
      <c r="X11" s="88">
        <v>0.08</v>
      </c>
      <c r="Y11" s="16">
        <v>0</v>
      </c>
      <c r="Z11" s="91">
        <v>0</v>
      </c>
      <c r="AA11" s="87">
        <v>0</v>
      </c>
      <c r="AB11" s="88">
        <v>-3.000000000000003E-2</v>
      </c>
      <c r="AC11" s="16">
        <v>0.4</v>
      </c>
    </row>
    <row r="12" spans="1:29" ht="12.75" customHeight="1">
      <c r="A12" s="90" t="s">
        <v>209</v>
      </c>
      <c r="B12" s="90" t="s">
        <v>146</v>
      </c>
      <c r="C12" s="16">
        <v>0.35</v>
      </c>
      <c r="D12" s="91">
        <v>0.14000000000000001</v>
      </c>
      <c r="E12" s="91">
        <v>0</v>
      </c>
      <c r="F12" s="87">
        <v>0.14000000000000001</v>
      </c>
      <c r="G12" s="16">
        <v>0</v>
      </c>
      <c r="H12" s="91">
        <v>0</v>
      </c>
      <c r="I12" s="87">
        <v>0</v>
      </c>
      <c r="J12" s="88">
        <v>0.21</v>
      </c>
      <c r="K12" s="88">
        <v>0</v>
      </c>
      <c r="L12" s="16">
        <v>0.14000000000000001</v>
      </c>
      <c r="M12" s="91">
        <v>0</v>
      </c>
      <c r="N12" s="91">
        <v>0</v>
      </c>
      <c r="O12" s="87">
        <v>0</v>
      </c>
      <c r="P12" s="16">
        <v>0</v>
      </c>
      <c r="Q12" s="91">
        <v>0</v>
      </c>
      <c r="R12" s="87">
        <v>0</v>
      </c>
      <c r="S12" s="88">
        <v>0</v>
      </c>
      <c r="T12" s="88">
        <v>0</v>
      </c>
      <c r="U12" s="16">
        <v>-0.21</v>
      </c>
      <c r="V12" s="91">
        <v>0</v>
      </c>
      <c r="W12" s="87">
        <v>0</v>
      </c>
      <c r="X12" s="88">
        <v>-0.14000000000000001</v>
      </c>
      <c r="Y12" s="16">
        <v>0</v>
      </c>
      <c r="Z12" s="91">
        <v>0</v>
      </c>
      <c r="AA12" s="87">
        <v>0</v>
      </c>
      <c r="AB12" s="88">
        <v>-0.21</v>
      </c>
      <c r="AC12" s="16">
        <v>0</v>
      </c>
    </row>
    <row r="13" spans="1:29" ht="12.75" customHeight="1">
      <c r="A13" s="90" t="s">
        <v>332</v>
      </c>
      <c r="B13" s="90" t="s">
        <v>250</v>
      </c>
      <c r="C13" s="16">
        <v>3.15</v>
      </c>
      <c r="D13" s="91">
        <v>2.88</v>
      </c>
      <c r="E13" s="91">
        <v>0</v>
      </c>
      <c r="F13" s="87">
        <v>0.18</v>
      </c>
      <c r="G13" s="16">
        <v>2.7</v>
      </c>
      <c r="H13" s="91">
        <v>0</v>
      </c>
      <c r="I13" s="87">
        <v>2.7</v>
      </c>
      <c r="J13" s="88">
        <v>0.27</v>
      </c>
      <c r="K13" s="88">
        <v>0</v>
      </c>
      <c r="L13" s="16">
        <v>2.88</v>
      </c>
      <c r="M13" s="91">
        <v>2.7</v>
      </c>
      <c r="N13" s="91">
        <v>0</v>
      </c>
      <c r="O13" s="87">
        <v>0</v>
      </c>
      <c r="P13" s="16">
        <v>2.7</v>
      </c>
      <c r="Q13" s="91">
        <v>0</v>
      </c>
      <c r="R13" s="87">
        <v>2.7</v>
      </c>
      <c r="S13" s="88">
        <v>0</v>
      </c>
      <c r="T13" s="88">
        <v>0</v>
      </c>
      <c r="U13" s="16">
        <v>-0.27</v>
      </c>
      <c r="V13" s="91">
        <v>0</v>
      </c>
      <c r="W13" s="87">
        <v>0</v>
      </c>
      <c r="X13" s="88">
        <v>-0.18</v>
      </c>
      <c r="Y13" s="16">
        <v>0</v>
      </c>
      <c r="Z13" s="91">
        <v>0</v>
      </c>
      <c r="AA13" s="87">
        <v>0</v>
      </c>
      <c r="AB13" s="88">
        <v>-0.27</v>
      </c>
      <c r="AC13" s="16">
        <v>0</v>
      </c>
    </row>
    <row r="14" spans="1:29" ht="12.75" customHeight="1">
      <c r="A14" s="90" t="s">
        <v>459</v>
      </c>
      <c r="B14" s="90" t="s">
        <v>163</v>
      </c>
      <c r="C14" s="16">
        <v>3.85</v>
      </c>
      <c r="D14" s="91">
        <v>3.16</v>
      </c>
      <c r="E14" s="91">
        <v>0</v>
      </c>
      <c r="F14" s="87">
        <v>0.46</v>
      </c>
      <c r="G14" s="16">
        <v>2.7</v>
      </c>
      <c r="H14" s="91">
        <v>0</v>
      </c>
      <c r="I14" s="87">
        <v>2.7</v>
      </c>
      <c r="J14" s="88">
        <v>0.69</v>
      </c>
      <c r="K14" s="88">
        <v>0</v>
      </c>
      <c r="L14" s="16">
        <v>3.66</v>
      </c>
      <c r="M14" s="91">
        <v>2.7</v>
      </c>
      <c r="N14" s="91">
        <v>0</v>
      </c>
      <c r="O14" s="87">
        <v>0</v>
      </c>
      <c r="P14" s="16">
        <v>2.7</v>
      </c>
      <c r="Q14" s="91">
        <v>0</v>
      </c>
      <c r="R14" s="87">
        <v>2.7</v>
      </c>
      <c r="S14" s="88">
        <v>0</v>
      </c>
      <c r="T14" s="88">
        <v>0.5</v>
      </c>
      <c r="U14" s="16">
        <v>-0.19</v>
      </c>
      <c r="V14" s="91">
        <v>0</v>
      </c>
      <c r="W14" s="87">
        <v>0</v>
      </c>
      <c r="X14" s="88">
        <v>-0.46</v>
      </c>
      <c r="Y14" s="16">
        <v>0</v>
      </c>
      <c r="Z14" s="91">
        <v>0</v>
      </c>
      <c r="AA14" s="87">
        <v>0</v>
      </c>
      <c r="AB14" s="88">
        <v>-0.69</v>
      </c>
      <c r="AC14" s="16">
        <v>0.5</v>
      </c>
    </row>
    <row r="15" spans="1:29" ht="12.75" customHeight="1">
      <c r="A15" s="90" t="s">
        <v>81</v>
      </c>
      <c r="B15" s="90" t="s">
        <v>276</v>
      </c>
      <c r="C15" s="16">
        <v>3.15</v>
      </c>
      <c r="D15" s="91">
        <v>2.88</v>
      </c>
      <c r="E15" s="91">
        <v>0</v>
      </c>
      <c r="F15" s="87">
        <v>0.18</v>
      </c>
      <c r="G15" s="16">
        <v>2.7</v>
      </c>
      <c r="H15" s="91">
        <v>0</v>
      </c>
      <c r="I15" s="87">
        <v>2.7</v>
      </c>
      <c r="J15" s="88">
        <v>0.27</v>
      </c>
      <c r="K15" s="88">
        <v>0</v>
      </c>
      <c r="L15" s="16">
        <v>2.88</v>
      </c>
      <c r="M15" s="91">
        <v>2.7</v>
      </c>
      <c r="N15" s="91">
        <v>0</v>
      </c>
      <c r="O15" s="87">
        <v>0</v>
      </c>
      <c r="P15" s="16">
        <v>2.7</v>
      </c>
      <c r="Q15" s="91">
        <v>0</v>
      </c>
      <c r="R15" s="87">
        <v>2.7</v>
      </c>
      <c r="S15" s="88">
        <v>0</v>
      </c>
      <c r="T15" s="88">
        <v>0</v>
      </c>
      <c r="U15" s="16">
        <v>-0.27</v>
      </c>
      <c r="V15" s="91">
        <v>0</v>
      </c>
      <c r="W15" s="87">
        <v>0</v>
      </c>
      <c r="X15" s="88">
        <v>-0.18</v>
      </c>
      <c r="Y15" s="16">
        <v>0</v>
      </c>
      <c r="Z15" s="91">
        <v>0</v>
      </c>
      <c r="AA15" s="87">
        <v>0</v>
      </c>
      <c r="AB15" s="88">
        <v>-0.27</v>
      </c>
      <c r="AC15" s="16">
        <v>0</v>
      </c>
    </row>
    <row r="16" spans="1:29" ht="12.75" customHeight="1">
      <c r="A16" s="90" t="s">
        <v>212</v>
      </c>
      <c r="B16" s="90" t="s">
        <v>452</v>
      </c>
      <c r="C16" s="16">
        <v>3.35</v>
      </c>
      <c r="D16" s="91">
        <v>2.96</v>
      </c>
      <c r="E16" s="91">
        <v>0</v>
      </c>
      <c r="F16" s="87">
        <v>0.26</v>
      </c>
      <c r="G16" s="16">
        <v>2.7</v>
      </c>
      <c r="H16" s="91">
        <v>0</v>
      </c>
      <c r="I16" s="87">
        <v>2.7</v>
      </c>
      <c r="J16" s="88">
        <v>0.39</v>
      </c>
      <c r="K16" s="88">
        <v>0</v>
      </c>
      <c r="L16" s="16">
        <v>3.08</v>
      </c>
      <c r="M16" s="91">
        <v>2.7</v>
      </c>
      <c r="N16" s="91">
        <v>0</v>
      </c>
      <c r="O16" s="87">
        <v>0</v>
      </c>
      <c r="P16" s="16">
        <v>2.7</v>
      </c>
      <c r="Q16" s="91">
        <v>0</v>
      </c>
      <c r="R16" s="87">
        <v>2.7</v>
      </c>
      <c r="S16" s="88">
        <v>0.12</v>
      </c>
      <c r="T16" s="88">
        <v>0</v>
      </c>
      <c r="U16" s="16">
        <v>-0.27</v>
      </c>
      <c r="V16" s="91">
        <v>0</v>
      </c>
      <c r="W16" s="87">
        <v>0</v>
      </c>
      <c r="X16" s="88">
        <v>-0.26</v>
      </c>
      <c r="Y16" s="16">
        <v>0</v>
      </c>
      <c r="Z16" s="91">
        <v>0</v>
      </c>
      <c r="AA16" s="87">
        <v>0</v>
      </c>
      <c r="AB16" s="88">
        <v>-0.27</v>
      </c>
      <c r="AC16" s="16">
        <v>0</v>
      </c>
    </row>
    <row r="17" spans="1:29" ht="12.75" customHeight="1">
      <c r="A17" s="90" t="s">
        <v>329</v>
      </c>
      <c r="B17" s="90" t="s">
        <v>343</v>
      </c>
      <c r="C17" s="16">
        <v>3.83</v>
      </c>
      <c r="D17" s="91">
        <v>3.02</v>
      </c>
      <c r="E17" s="91">
        <v>0</v>
      </c>
      <c r="F17" s="87">
        <v>0.32</v>
      </c>
      <c r="G17" s="16">
        <v>2.7</v>
      </c>
      <c r="H17" s="91">
        <v>0</v>
      </c>
      <c r="I17" s="87">
        <v>2.7</v>
      </c>
      <c r="J17" s="88">
        <v>0.48</v>
      </c>
      <c r="K17" s="88">
        <v>0.33</v>
      </c>
      <c r="L17" s="16">
        <v>3.02</v>
      </c>
      <c r="M17" s="91">
        <v>2.7</v>
      </c>
      <c r="N17" s="91">
        <v>0</v>
      </c>
      <c r="O17" s="87">
        <v>0</v>
      </c>
      <c r="P17" s="16">
        <v>2.7</v>
      </c>
      <c r="Q17" s="91">
        <v>0</v>
      </c>
      <c r="R17" s="87">
        <v>2.7</v>
      </c>
      <c r="S17" s="88">
        <v>0</v>
      </c>
      <c r="T17" s="88">
        <v>0</v>
      </c>
      <c r="U17" s="16">
        <v>-0.81</v>
      </c>
      <c r="V17" s="91">
        <v>0</v>
      </c>
      <c r="W17" s="87">
        <v>0</v>
      </c>
      <c r="X17" s="88">
        <v>-0.32</v>
      </c>
      <c r="Y17" s="16">
        <v>0</v>
      </c>
      <c r="Z17" s="91">
        <v>0</v>
      </c>
      <c r="AA17" s="87">
        <v>0</v>
      </c>
      <c r="AB17" s="88">
        <v>-0.48</v>
      </c>
      <c r="AC17" s="16">
        <v>-0.33</v>
      </c>
    </row>
    <row r="18" spans="1:29" ht="12.75" customHeight="1">
      <c r="A18" s="90" t="s">
        <v>458</v>
      </c>
      <c r="B18" s="90" t="s">
        <v>148</v>
      </c>
      <c r="C18" s="16">
        <v>0.45</v>
      </c>
      <c r="D18" s="91">
        <v>0.18</v>
      </c>
      <c r="E18" s="91">
        <v>0</v>
      </c>
      <c r="F18" s="87">
        <v>0.18</v>
      </c>
      <c r="G18" s="16">
        <v>0</v>
      </c>
      <c r="H18" s="91">
        <v>0</v>
      </c>
      <c r="I18" s="87">
        <v>0</v>
      </c>
      <c r="J18" s="88">
        <v>0.27</v>
      </c>
      <c r="K18" s="88">
        <v>0</v>
      </c>
      <c r="L18" s="16">
        <v>0.18</v>
      </c>
      <c r="M18" s="91">
        <v>0</v>
      </c>
      <c r="N18" s="91">
        <v>0</v>
      </c>
      <c r="O18" s="87">
        <v>0</v>
      </c>
      <c r="P18" s="16">
        <v>0</v>
      </c>
      <c r="Q18" s="91">
        <v>0</v>
      </c>
      <c r="R18" s="87">
        <v>0</v>
      </c>
      <c r="S18" s="88">
        <v>0</v>
      </c>
      <c r="T18" s="88">
        <v>0</v>
      </c>
      <c r="U18" s="16">
        <v>-0.27</v>
      </c>
      <c r="V18" s="91">
        <v>0</v>
      </c>
      <c r="W18" s="87">
        <v>0</v>
      </c>
      <c r="X18" s="88">
        <v>-0.18</v>
      </c>
      <c r="Y18" s="16">
        <v>0</v>
      </c>
      <c r="Z18" s="91">
        <v>0</v>
      </c>
      <c r="AA18" s="87">
        <v>0</v>
      </c>
      <c r="AB18" s="88">
        <v>-0.27</v>
      </c>
      <c r="AC18" s="16">
        <v>0</v>
      </c>
    </row>
    <row r="19" spans="1:29" ht="12.75" customHeight="1">
      <c r="A19" s="90" t="s">
        <v>80</v>
      </c>
      <c r="B19" s="90" t="s">
        <v>380</v>
      </c>
      <c r="C19" s="16">
        <v>3.1</v>
      </c>
      <c r="D19" s="91">
        <v>2.86</v>
      </c>
      <c r="E19" s="91">
        <v>0</v>
      </c>
      <c r="F19" s="87">
        <v>0.16</v>
      </c>
      <c r="G19" s="16">
        <v>2.7</v>
      </c>
      <c r="H19" s="91">
        <v>0</v>
      </c>
      <c r="I19" s="87">
        <v>2.7</v>
      </c>
      <c r="J19" s="88">
        <v>0.24</v>
      </c>
      <c r="K19" s="88">
        <v>0</v>
      </c>
      <c r="L19" s="16">
        <v>2.86</v>
      </c>
      <c r="M19" s="91">
        <v>2.7</v>
      </c>
      <c r="N19" s="91">
        <v>0</v>
      </c>
      <c r="O19" s="87">
        <v>0</v>
      </c>
      <c r="P19" s="16">
        <v>2.7</v>
      </c>
      <c r="Q19" s="91">
        <v>0</v>
      </c>
      <c r="R19" s="87">
        <v>2.7</v>
      </c>
      <c r="S19" s="88">
        <v>0</v>
      </c>
      <c r="T19" s="88">
        <v>0</v>
      </c>
      <c r="U19" s="16">
        <v>-0.24000000000000021</v>
      </c>
      <c r="V19" s="91">
        <v>0</v>
      </c>
      <c r="W19" s="87">
        <v>0</v>
      </c>
      <c r="X19" s="88">
        <v>-0.16</v>
      </c>
      <c r="Y19" s="16">
        <v>0</v>
      </c>
      <c r="Z19" s="91">
        <v>0</v>
      </c>
      <c r="AA19" s="87">
        <v>0</v>
      </c>
      <c r="AB19" s="88">
        <v>-0.24</v>
      </c>
      <c r="AC19" s="16">
        <v>0</v>
      </c>
    </row>
    <row r="20" spans="1:29" ht="12.75" customHeight="1">
      <c r="A20" s="90" t="s">
        <v>362</v>
      </c>
      <c r="B20" s="90" t="s">
        <v>237</v>
      </c>
      <c r="C20" s="16">
        <v>3.1</v>
      </c>
      <c r="D20" s="91">
        <v>2.86</v>
      </c>
      <c r="E20" s="91">
        <v>0</v>
      </c>
      <c r="F20" s="87">
        <v>0.16</v>
      </c>
      <c r="G20" s="16">
        <v>2.7</v>
      </c>
      <c r="H20" s="91">
        <v>0</v>
      </c>
      <c r="I20" s="87">
        <v>2.7</v>
      </c>
      <c r="J20" s="88">
        <v>0.24</v>
      </c>
      <c r="K20" s="88">
        <v>0</v>
      </c>
      <c r="L20" s="16">
        <v>2.86</v>
      </c>
      <c r="M20" s="91">
        <v>2.7</v>
      </c>
      <c r="N20" s="91">
        <v>0</v>
      </c>
      <c r="O20" s="87">
        <v>0</v>
      </c>
      <c r="P20" s="16">
        <v>2.7</v>
      </c>
      <c r="Q20" s="91">
        <v>0</v>
      </c>
      <c r="R20" s="87">
        <v>2.7</v>
      </c>
      <c r="S20" s="88">
        <v>0</v>
      </c>
      <c r="T20" s="88">
        <v>0</v>
      </c>
      <c r="U20" s="16">
        <v>-0.24000000000000021</v>
      </c>
      <c r="V20" s="91">
        <v>0</v>
      </c>
      <c r="W20" s="87">
        <v>0</v>
      </c>
      <c r="X20" s="88">
        <v>-0.16</v>
      </c>
      <c r="Y20" s="16">
        <v>0</v>
      </c>
      <c r="Z20" s="91">
        <v>0</v>
      </c>
      <c r="AA20" s="87">
        <v>0</v>
      </c>
      <c r="AB20" s="88">
        <v>-0.24</v>
      </c>
      <c r="AC20" s="16">
        <v>0</v>
      </c>
    </row>
    <row r="21" spans="1:29" ht="12.75" customHeight="1">
      <c r="A21" s="90" t="s">
        <v>246</v>
      </c>
      <c r="B21" s="90" t="s">
        <v>419</v>
      </c>
      <c r="C21" s="16">
        <v>0.65</v>
      </c>
      <c r="D21" s="91">
        <v>0.26</v>
      </c>
      <c r="E21" s="91">
        <v>0</v>
      </c>
      <c r="F21" s="87">
        <v>0.26</v>
      </c>
      <c r="G21" s="16">
        <v>0</v>
      </c>
      <c r="H21" s="91">
        <v>0</v>
      </c>
      <c r="I21" s="87">
        <v>0</v>
      </c>
      <c r="J21" s="88">
        <v>0.39</v>
      </c>
      <c r="K21" s="88">
        <v>0</v>
      </c>
      <c r="L21" s="16">
        <v>0.65</v>
      </c>
      <c r="M21" s="91">
        <v>0.26</v>
      </c>
      <c r="N21" s="91">
        <v>0</v>
      </c>
      <c r="O21" s="87">
        <v>0.26</v>
      </c>
      <c r="P21" s="16">
        <v>0</v>
      </c>
      <c r="Q21" s="91">
        <v>0</v>
      </c>
      <c r="R21" s="87">
        <v>0</v>
      </c>
      <c r="S21" s="88">
        <v>0.39</v>
      </c>
      <c r="T21" s="88">
        <v>0</v>
      </c>
      <c r="U21" s="16">
        <v>0</v>
      </c>
      <c r="V21" s="91">
        <v>0</v>
      </c>
      <c r="W21" s="87">
        <v>0</v>
      </c>
      <c r="X21" s="88">
        <v>0</v>
      </c>
      <c r="Y21" s="16">
        <v>0</v>
      </c>
      <c r="Z21" s="91">
        <v>0</v>
      </c>
      <c r="AA21" s="87">
        <v>0</v>
      </c>
      <c r="AB21" s="88">
        <v>0</v>
      </c>
      <c r="AC21" s="16">
        <v>0</v>
      </c>
    </row>
    <row r="22" spans="1:29" ht="12.75" customHeight="1">
      <c r="A22" s="90" t="s">
        <v>242</v>
      </c>
      <c r="B22" s="90" t="s">
        <v>291</v>
      </c>
      <c r="C22" s="16">
        <v>0.15</v>
      </c>
      <c r="D22" s="91">
        <v>0.06</v>
      </c>
      <c r="E22" s="91">
        <v>0</v>
      </c>
      <c r="F22" s="87">
        <v>0.06</v>
      </c>
      <c r="G22" s="16">
        <v>0</v>
      </c>
      <c r="H22" s="91">
        <v>0</v>
      </c>
      <c r="I22" s="87">
        <v>0</v>
      </c>
      <c r="J22" s="88">
        <v>0.09</v>
      </c>
      <c r="K22" s="88">
        <v>0</v>
      </c>
      <c r="L22" s="16">
        <v>0.06</v>
      </c>
      <c r="M22" s="91">
        <v>0</v>
      </c>
      <c r="N22" s="91">
        <v>0</v>
      </c>
      <c r="O22" s="87">
        <v>0</v>
      </c>
      <c r="P22" s="16">
        <v>0</v>
      </c>
      <c r="Q22" s="91">
        <v>0</v>
      </c>
      <c r="R22" s="87">
        <v>0</v>
      </c>
      <c r="S22" s="88">
        <v>0</v>
      </c>
      <c r="T22" s="88">
        <v>0</v>
      </c>
      <c r="U22" s="16">
        <v>-0.09</v>
      </c>
      <c r="V22" s="91">
        <v>0</v>
      </c>
      <c r="W22" s="87">
        <v>0</v>
      </c>
      <c r="X22" s="88">
        <v>-0.06</v>
      </c>
      <c r="Y22" s="16">
        <v>0</v>
      </c>
      <c r="Z22" s="91">
        <v>0</v>
      </c>
      <c r="AA22" s="87">
        <v>0</v>
      </c>
      <c r="AB22" s="88">
        <v>-0.09</v>
      </c>
      <c r="AC22" s="16">
        <v>0</v>
      </c>
    </row>
    <row r="23" spans="1:29" ht="12.75" customHeight="1">
      <c r="A23" s="90" t="s">
        <v>119</v>
      </c>
      <c r="B23" s="90" t="s">
        <v>66</v>
      </c>
      <c r="C23" s="16">
        <v>0.28000000000000003</v>
      </c>
      <c r="D23" s="91">
        <v>0.08</v>
      </c>
      <c r="E23" s="91">
        <v>0</v>
      </c>
      <c r="F23" s="87">
        <v>0.08</v>
      </c>
      <c r="G23" s="16">
        <v>0</v>
      </c>
      <c r="H23" s="91">
        <v>0</v>
      </c>
      <c r="I23" s="87">
        <v>0</v>
      </c>
      <c r="J23" s="88">
        <v>0.12</v>
      </c>
      <c r="K23" s="88">
        <v>0.08</v>
      </c>
      <c r="L23" s="16">
        <v>0.08</v>
      </c>
      <c r="M23" s="91">
        <v>0</v>
      </c>
      <c r="N23" s="91">
        <v>0</v>
      </c>
      <c r="O23" s="87">
        <v>0</v>
      </c>
      <c r="P23" s="16">
        <v>0</v>
      </c>
      <c r="Q23" s="91">
        <v>0</v>
      </c>
      <c r="R23" s="87">
        <v>0</v>
      </c>
      <c r="S23" s="88">
        <v>0</v>
      </c>
      <c r="T23" s="88">
        <v>0</v>
      </c>
      <c r="U23" s="16">
        <v>-0.2</v>
      </c>
      <c r="V23" s="91">
        <v>0</v>
      </c>
      <c r="W23" s="87">
        <v>0</v>
      </c>
      <c r="X23" s="88">
        <v>-0.08</v>
      </c>
      <c r="Y23" s="16">
        <v>0</v>
      </c>
      <c r="Z23" s="91">
        <v>0</v>
      </c>
      <c r="AA23" s="87">
        <v>0</v>
      </c>
      <c r="AB23" s="88">
        <v>-0.12</v>
      </c>
      <c r="AC23" s="16">
        <v>-0.08</v>
      </c>
    </row>
    <row r="24" spans="1:29" ht="12.75" customHeight="1">
      <c r="A24" s="90" t="s">
        <v>496</v>
      </c>
      <c r="B24" s="90" t="s">
        <v>72</v>
      </c>
      <c r="C24" s="16">
        <v>0.2</v>
      </c>
      <c r="D24" s="91">
        <v>0.08</v>
      </c>
      <c r="E24" s="91">
        <v>0</v>
      </c>
      <c r="F24" s="87">
        <v>0.08</v>
      </c>
      <c r="G24" s="16">
        <v>0</v>
      </c>
      <c r="H24" s="91">
        <v>0</v>
      </c>
      <c r="I24" s="87">
        <v>0</v>
      </c>
      <c r="J24" s="88">
        <v>0.12</v>
      </c>
      <c r="K24" s="88">
        <v>0</v>
      </c>
      <c r="L24" s="16">
        <v>0.08</v>
      </c>
      <c r="M24" s="91">
        <v>2.7</v>
      </c>
      <c r="N24" s="91">
        <v>0</v>
      </c>
      <c r="O24" s="87">
        <v>0</v>
      </c>
      <c r="P24" s="16"/>
      <c r="Q24" s="91">
        <v>0</v>
      </c>
      <c r="R24" s="87"/>
      <c r="S24" s="88">
        <v>0</v>
      </c>
      <c r="T24" s="88">
        <v>0</v>
      </c>
      <c r="U24" s="16">
        <v>-0.12</v>
      </c>
      <c r="V24" s="91">
        <v>0</v>
      </c>
      <c r="W24" s="87">
        <v>0</v>
      </c>
      <c r="X24" s="88">
        <v>-0.08</v>
      </c>
      <c r="Y24" s="16">
        <v>2.7</v>
      </c>
      <c r="Z24" s="91">
        <v>0</v>
      </c>
      <c r="AA24" s="87">
        <v>2.7</v>
      </c>
      <c r="AB24" s="88">
        <v>-0.12</v>
      </c>
      <c r="AC24" s="16">
        <v>0</v>
      </c>
    </row>
    <row r="25" spans="1:29" ht="12.75" customHeight="1">
      <c r="A25" s="90" t="s">
        <v>367</v>
      </c>
      <c r="B25" s="90" t="s">
        <v>394</v>
      </c>
      <c r="C25" s="16">
        <v>0.25</v>
      </c>
      <c r="D25" s="91">
        <v>0.1</v>
      </c>
      <c r="E25" s="91">
        <v>0</v>
      </c>
      <c r="F25" s="87">
        <v>0.1</v>
      </c>
      <c r="G25" s="16">
        <v>0</v>
      </c>
      <c r="H25" s="91">
        <v>0</v>
      </c>
      <c r="I25" s="87">
        <v>0</v>
      </c>
      <c r="J25" s="88">
        <v>0.15</v>
      </c>
      <c r="K25" s="88">
        <v>0</v>
      </c>
      <c r="L25" s="16">
        <v>0.1</v>
      </c>
      <c r="M25" s="91">
        <v>0</v>
      </c>
      <c r="N25" s="91">
        <v>0</v>
      </c>
      <c r="O25" s="87">
        <v>0</v>
      </c>
      <c r="P25" s="16">
        <v>0</v>
      </c>
      <c r="Q25" s="91">
        <v>0</v>
      </c>
      <c r="R25" s="87">
        <v>0</v>
      </c>
      <c r="S25" s="88">
        <v>0</v>
      </c>
      <c r="T25" s="88">
        <v>0</v>
      </c>
      <c r="U25" s="16">
        <v>-0.15</v>
      </c>
      <c r="V25" s="91">
        <v>0</v>
      </c>
      <c r="W25" s="87">
        <v>0</v>
      </c>
      <c r="X25" s="88">
        <v>-0.1</v>
      </c>
      <c r="Y25" s="16">
        <v>0</v>
      </c>
      <c r="Z25" s="91">
        <v>0</v>
      </c>
      <c r="AA25" s="87">
        <v>0</v>
      </c>
      <c r="AB25" s="88">
        <v>-0.15</v>
      </c>
      <c r="AC25" s="16">
        <v>0</v>
      </c>
    </row>
    <row r="26" spans="1:29" ht="12.75" customHeight="1">
      <c r="A26" s="90" t="s">
        <v>241</v>
      </c>
      <c r="B26" s="90" t="s">
        <v>476</v>
      </c>
      <c r="C26" s="16">
        <v>0.2</v>
      </c>
      <c r="D26" s="91">
        <v>0.08</v>
      </c>
      <c r="E26" s="91">
        <v>0</v>
      </c>
      <c r="F26" s="87">
        <v>0.08</v>
      </c>
      <c r="G26" s="16">
        <v>0</v>
      </c>
      <c r="H26" s="91">
        <v>0</v>
      </c>
      <c r="I26" s="87">
        <v>0</v>
      </c>
      <c r="J26" s="88">
        <v>0.12</v>
      </c>
      <c r="K26" s="88">
        <v>0</v>
      </c>
      <c r="L26" s="16">
        <v>0.08</v>
      </c>
      <c r="M26" s="91">
        <v>0</v>
      </c>
      <c r="N26" s="91">
        <v>0</v>
      </c>
      <c r="O26" s="87">
        <v>0</v>
      </c>
      <c r="P26" s="16">
        <v>0</v>
      </c>
      <c r="Q26" s="91">
        <v>0</v>
      </c>
      <c r="R26" s="87">
        <v>0</v>
      </c>
      <c r="S26" s="88">
        <v>0</v>
      </c>
      <c r="T26" s="88">
        <v>0</v>
      </c>
      <c r="U26" s="16">
        <v>-0.12</v>
      </c>
      <c r="V26" s="91">
        <v>0</v>
      </c>
      <c r="W26" s="87">
        <v>0</v>
      </c>
      <c r="X26" s="88">
        <v>-0.08</v>
      </c>
      <c r="Y26" s="16">
        <v>0</v>
      </c>
      <c r="Z26" s="91">
        <v>0</v>
      </c>
      <c r="AA26" s="87">
        <v>0</v>
      </c>
      <c r="AB26" s="88">
        <v>-0.12</v>
      </c>
      <c r="AC26" s="16">
        <v>0</v>
      </c>
    </row>
    <row r="27" spans="1:29" ht="12.75" customHeight="1">
      <c r="A27" s="90" t="s">
        <v>143</v>
      </c>
      <c r="B27" s="90" t="s">
        <v>231</v>
      </c>
      <c r="C27" s="16">
        <v>0.2</v>
      </c>
      <c r="D27" s="91">
        <v>0.08</v>
      </c>
      <c r="E27" s="91">
        <v>0</v>
      </c>
      <c r="F27" s="87">
        <v>0.08</v>
      </c>
      <c r="G27" s="16">
        <v>0</v>
      </c>
      <c r="H27" s="91">
        <v>0</v>
      </c>
      <c r="I27" s="87">
        <v>0</v>
      </c>
      <c r="J27" s="88">
        <v>0.12</v>
      </c>
      <c r="K27" s="88">
        <v>0</v>
      </c>
      <c r="L27" s="16">
        <v>0.08</v>
      </c>
      <c r="M27" s="91">
        <v>0</v>
      </c>
      <c r="N27" s="91">
        <v>0</v>
      </c>
      <c r="O27" s="87">
        <v>0</v>
      </c>
      <c r="P27" s="16">
        <v>0</v>
      </c>
      <c r="Q27" s="91">
        <v>0</v>
      </c>
      <c r="R27" s="87">
        <v>0</v>
      </c>
      <c r="S27" s="88">
        <v>0</v>
      </c>
      <c r="T27" s="88">
        <v>0</v>
      </c>
      <c r="U27" s="16">
        <v>-0.12</v>
      </c>
      <c r="V27" s="91">
        <v>0</v>
      </c>
      <c r="W27" s="87">
        <v>0</v>
      </c>
      <c r="X27" s="88">
        <v>-0.08</v>
      </c>
      <c r="Y27" s="16">
        <v>0</v>
      </c>
      <c r="Z27" s="91">
        <v>0</v>
      </c>
      <c r="AA27" s="87">
        <v>0</v>
      </c>
      <c r="AB27" s="88">
        <v>-0.12</v>
      </c>
      <c r="AC27" s="16">
        <v>0</v>
      </c>
    </row>
  </sheetData>
  <mergeCells count="20">
    <mergeCell ref="N7:N8"/>
    <mergeCell ref="O7:O8"/>
    <mergeCell ref="AB6:AB8"/>
    <mergeCell ref="AC6:AC8"/>
    <mergeCell ref="S6:S8"/>
    <mergeCell ref="T6:T8"/>
    <mergeCell ref="U6:U8"/>
    <mergeCell ref="V7:V8"/>
    <mergeCell ref="W7:W8"/>
    <mergeCell ref="X7:X8"/>
    <mergeCell ref="F7:F8"/>
    <mergeCell ref="J6:J8"/>
    <mergeCell ref="K6:K8"/>
    <mergeCell ref="L6:L8"/>
    <mergeCell ref="M7:M8"/>
    <mergeCell ref="A5:A8"/>
    <mergeCell ref="B5:B8"/>
    <mergeCell ref="C6:C8"/>
    <mergeCell ref="D7:D8"/>
    <mergeCell ref="E7:E8"/>
  </mergeCells>
  <phoneticPr fontId="0" type="noConversion"/>
  <printOptions gridLines="1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>
    <oddHeader>&amp;A</oddHeader>
    <oddFooter>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D18"/>
  <sheetViews>
    <sheetView showGridLines="0" workbookViewId="0">
      <selection activeCell="H10" sqref="H10"/>
    </sheetView>
  </sheetViews>
  <sheetFormatPr defaultColWidth="9.1640625" defaultRowHeight="12.75" customHeight="1"/>
  <cols>
    <col min="1" max="1" width="14.33203125" customWidth="1"/>
    <col min="2" max="2" width="72.6640625" customWidth="1"/>
    <col min="3" max="3" width="20.33203125" customWidth="1"/>
    <col min="4" max="4" width="31.83203125" customWidth="1"/>
  </cols>
  <sheetData>
    <row r="3" spans="1:4" ht="27" customHeight="1">
      <c r="A3" s="49" t="s">
        <v>449</v>
      </c>
      <c r="B3" s="49"/>
      <c r="C3" s="49"/>
      <c r="D3" s="49"/>
    </row>
    <row r="6" spans="1:4" ht="21.75" customHeight="1">
      <c r="A6" s="47" t="s">
        <v>186</v>
      </c>
      <c r="B6" s="47" t="s">
        <v>340</v>
      </c>
      <c r="C6" s="47" t="s">
        <v>14</v>
      </c>
      <c r="D6" s="47" t="s">
        <v>470</v>
      </c>
    </row>
    <row r="7" spans="1:4" ht="21.75" customHeight="1">
      <c r="A7" s="47" t="s">
        <v>208</v>
      </c>
      <c r="B7" s="48" t="s">
        <v>155</v>
      </c>
      <c r="C7" s="105" t="s">
        <v>506</v>
      </c>
      <c r="D7" s="3"/>
    </row>
    <row r="8" spans="1:4" ht="21.75" customHeight="1">
      <c r="A8" s="47" t="s">
        <v>74</v>
      </c>
      <c r="B8" s="48" t="s">
        <v>401</v>
      </c>
      <c r="C8" s="3" t="s">
        <v>505</v>
      </c>
      <c r="D8" s="3"/>
    </row>
    <row r="9" spans="1:4" ht="21.75" customHeight="1">
      <c r="A9" s="47" t="s">
        <v>454</v>
      </c>
      <c r="B9" s="48" t="s">
        <v>410</v>
      </c>
      <c r="C9" s="3" t="s">
        <v>505</v>
      </c>
      <c r="D9" s="3"/>
    </row>
    <row r="10" spans="1:4" ht="21.75" customHeight="1">
      <c r="A10" s="47" t="s">
        <v>327</v>
      </c>
      <c r="B10" s="48" t="s">
        <v>335</v>
      </c>
      <c r="C10" s="3" t="s">
        <v>505</v>
      </c>
      <c r="D10" s="3"/>
    </row>
    <row r="11" spans="1:4" ht="21.75" customHeight="1">
      <c r="A11" s="47" t="s">
        <v>205</v>
      </c>
      <c r="B11" s="48" t="s">
        <v>171</v>
      </c>
      <c r="C11" s="3" t="s">
        <v>505</v>
      </c>
      <c r="D11" s="3"/>
    </row>
    <row r="12" spans="1:4" ht="21.75" customHeight="1">
      <c r="A12" s="47" t="s">
        <v>71</v>
      </c>
      <c r="B12" s="48" t="s">
        <v>305</v>
      </c>
      <c r="C12" s="3" t="s">
        <v>505</v>
      </c>
      <c r="D12" s="3"/>
    </row>
    <row r="13" spans="1:4" ht="21.75" customHeight="1">
      <c r="A13" s="47" t="s">
        <v>456</v>
      </c>
      <c r="B13" s="48" t="s">
        <v>300</v>
      </c>
      <c r="C13" s="3" t="s">
        <v>505</v>
      </c>
      <c r="D13" s="3"/>
    </row>
    <row r="14" spans="1:4" ht="21.75" customHeight="1">
      <c r="A14" s="47" t="s">
        <v>326</v>
      </c>
      <c r="B14" s="48" t="s">
        <v>408</v>
      </c>
      <c r="C14" s="3" t="s">
        <v>505</v>
      </c>
      <c r="D14" s="3"/>
    </row>
    <row r="15" spans="1:4" ht="21.75" customHeight="1">
      <c r="A15" s="47" t="s">
        <v>204</v>
      </c>
      <c r="B15" s="48" t="s">
        <v>412</v>
      </c>
      <c r="C15" s="105" t="s">
        <v>503</v>
      </c>
      <c r="D15" s="105" t="s">
        <v>504</v>
      </c>
    </row>
    <row r="16" spans="1:4" ht="21.75" customHeight="1">
      <c r="A16" s="47" t="s">
        <v>84</v>
      </c>
      <c r="B16" s="48" t="s">
        <v>499</v>
      </c>
      <c r="C16" s="3" t="s">
        <v>505</v>
      </c>
      <c r="D16" s="3"/>
    </row>
    <row r="17" spans="1:4" ht="21.75" customHeight="1">
      <c r="A17" s="47" t="s">
        <v>468</v>
      </c>
      <c r="B17" s="48" t="s">
        <v>377</v>
      </c>
      <c r="C17" s="3" t="s">
        <v>505</v>
      </c>
      <c r="D17" s="3"/>
    </row>
    <row r="18" spans="1:4" ht="21.75" customHeight="1">
      <c r="A18" s="47" t="s">
        <v>339</v>
      </c>
      <c r="B18" s="48" t="s">
        <v>216</v>
      </c>
      <c r="C18" s="3" t="s">
        <v>505</v>
      </c>
      <c r="D18" s="3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>
    <oddHeader>&amp;A</oddHeader>
    <oddFooter>页(&amp;P)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55"/>
  <sheetViews>
    <sheetView showGridLines="0" workbookViewId="0">
      <selection activeCell="F14" sqref="F14"/>
    </sheetView>
  </sheetViews>
  <sheetFormatPr defaultColWidth="9.1640625" defaultRowHeight="12.75" customHeight="1"/>
  <cols>
    <col min="1" max="1" width="41.6640625" customWidth="1"/>
    <col min="2" max="2" width="21.1640625" customWidth="1"/>
    <col min="3" max="3" width="28.83203125" customWidth="1"/>
    <col min="4" max="4" width="10.33203125" customWidth="1"/>
    <col min="5" max="5" width="31.33203125" customWidth="1"/>
    <col min="6" max="6" width="9.33203125" customWidth="1"/>
  </cols>
  <sheetData>
    <row r="1" spans="1:8" ht="12.75" customHeight="1">
      <c r="A1" s="24" t="s">
        <v>83</v>
      </c>
      <c r="D1" s="4"/>
    </row>
    <row r="2" spans="1:8" ht="39" customHeight="1">
      <c r="A2" s="67" t="s">
        <v>155</v>
      </c>
      <c r="B2" s="67"/>
      <c r="C2" s="67"/>
      <c r="D2" s="67"/>
      <c r="E2" s="67"/>
      <c r="F2" s="67"/>
    </row>
    <row r="3" spans="1:8" ht="15" customHeight="1">
      <c r="A3" s="9"/>
      <c r="F3" s="4" t="s">
        <v>249</v>
      </c>
    </row>
    <row r="4" spans="1:8" ht="15.75" customHeight="1">
      <c r="A4" s="14" t="s">
        <v>181</v>
      </c>
      <c r="B4" s="2"/>
      <c r="C4" s="2" t="s">
        <v>489</v>
      </c>
      <c r="D4" s="2"/>
      <c r="E4" s="2"/>
      <c r="F4" s="2"/>
    </row>
    <row r="5" spans="1:8" ht="15.75" customHeight="1">
      <c r="A5" s="3" t="s">
        <v>167</v>
      </c>
      <c r="B5" s="3" t="s">
        <v>214</v>
      </c>
      <c r="C5" s="3" t="s">
        <v>73</v>
      </c>
      <c r="D5" s="3" t="s">
        <v>214</v>
      </c>
      <c r="E5" s="3" t="s">
        <v>122</v>
      </c>
      <c r="F5" s="3" t="s">
        <v>214</v>
      </c>
    </row>
    <row r="6" spans="1:8" ht="12.75" customHeight="1">
      <c r="A6" s="12" t="s">
        <v>478</v>
      </c>
      <c r="B6" s="3"/>
      <c r="C6" s="11" t="s">
        <v>478</v>
      </c>
      <c r="D6" s="50"/>
      <c r="E6" s="11" t="s">
        <v>478</v>
      </c>
      <c r="F6" s="37"/>
    </row>
    <row r="7" spans="1:8" ht="17.25" customHeight="1">
      <c r="A7" s="13" t="s">
        <v>145</v>
      </c>
      <c r="B7" s="65">
        <f>B8+B10+B11</f>
        <v>2584.79</v>
      </c>
      <c r="C7" s="15" t="s">
        <v>351</v>
      </c>
      <c r="D7" s="17">
        <v>0</v>
      </c>
      <c r="E7" s="54" t="s">
        <v>325</v>
      </c>
      <c r="F7" s="17">
        <v>2178.5162770000002</v>
      </c>
    </row>
    <row r="8" spans="1:8" ht="17.25" customHeight="1">
      <c r="A8" s="13" t="s">
        <v>371</v>
      </c>
      <c r="B8" s="16">
        <v>2584.79</v>
      </c>
      <c r="C8" s="15" t="s">
        <v>487</v>
      </c>
      <c r="D8" s="17">
        <v>0</v>
      </c>
      <c r="E8" s="54" t="s">
        <v>270</v>
      </c>
      <c r="F8" s="17">
        <v>1986.2157460000001</v>
      </c>
      <c r="G8" s="9"/>
    </row>
    <row r="9" spans="1:8" ht="17.25" customHeight="1">
      <c r="A9" s="13" t="s">
        <v>175</v>
      </c>
      <c r="B9" s="22">
        <v>0</v>
      </c>
      <c r="C9" s="15" t="s">
        <v>368</v>
      </c>
      <c r="D9" s="17">
        <v>0</v>
      </c>
      <c r="E9" s="53" t="s">
        <v>415</v>
      </c>
      <c r="F9" s="17">
        <v>155.691731</v>
      </c>
      <c r="G9" s="9"/>
      <c r="H9" s="9"/>
    </row>
    <row r="10" spans="1:8" ht="17.25" customHeight="1">
      <c r="A10" s="13" t="s">
        <v>441</v>
      </c>
      <c r="B10" s="16">
        <v>0</v>
      </c>
      <c r="C10" s="11" t="s">
        <v>469</v>
      </c>
      <c r="D10" s="17">
        <v>0</v>
      </c>
      <c r="E10" s="54" t="s">
        <v>280</v>
      </c>
      <c r="F10" s="17">
        <v>36.608800000000002</v>
      </c>
      <c r="G10" s="9"/>
      <c r="H10" s="9"/>
    </row>
    <row r="11" spans="1:8" ht="17.25" customHeight="1">
      <c r="A11" s="13" t="s">
        <v>423</v>
      </c>
      <c r="B11" s="22">
        <v>0</v>
      </c>
      <c r="C11" s="11" t="s">
        <v>17</v>
      </c>
      <c r="D11" s="17">
        <v>0</v>
      </c>
      <c r="E11" s="53" t="s">
        <v>252</v>
      </c>
      <c r="F11" s="16">
        <v>0</v>
      </c>
      <c r="G11" s="9"/>
    </row>
    <row r="12" spans="1:8" ht="17.25" customHeight="1">
      <c r="A12" s="13" t="s">
        <v>21</v>
      </c>
      <c r="B12" s="16">
        <v>0</v>
      </c>
      <c r="C12" s="15" t="s">
        <v>185</v>
      </c>
      <c r="D12" s="17">
        <v>0</v>
      </c>
      <c r="E12" s="54" t="s">
        <v>207</v>
      </c>
      <c r="F12" s="55">
        <v>406.27</v>
      </c>
      <c r="H12" s="9"/>
    </row>
    <row r="13" spans="1:8" ht="17.25" customHeight="1">
      <c r="A13" s="5" t="s">
        <v>136</v>
      </c>
      <c r="B13" s="82">
        <f>B14</f>
        <v>0</v>
      </c>
      <c r="C13" s="21" t="s">
        <v>255</v>
      </c>
      <c r="D13" s="17">
        <v>0</v>
      </c>
      <c r="E13" s="53" t="s">
        <v>270</v>
      </c>
      <c r="F13" s="22">
        <v>42.3</v>
      </c>
      <c r="G13" s="9"/>
      <c r="H13" s="9"/>
    </row>
    <row r="14" spans="1:8" ht="17.25" customHeight="1">
      <c r="A14" s="40" t="s">
        <v>64</v>
      </c>
      <c r="B14" s="16">
        <v>0</v>
      </c>
      <c r="C14" s="15" t="s">
        <v>183</v>
      </c>
      <c r="D14" s="17">
        <v>0</v>
      </c>
      <c r="E14" s="53" t="s">
        <v>415</v>
      </c>
      <c r="F14" s="17">
        <v>100.7</v>
      </c>
      <c r="G14" s="9"/>
    </row>
    <row r="15" spans="1:8" ht="17.25" customHeight="1">
      <c r="A15" s="19" t="s">
        <v>82</v>
      </c>
      <c r="B15" s="64">
        <v>0</v>
      </c>
      <c r="C15" s="21" t="s">
        <v>262</v>
      </c>
      <c r="D15" s="17">
        <v>0</v>
      </c>
      <c r="E15" s="54" t="s">
        <v>280</v>
      </c>
      <c r="F15" s="17">
        <v>0</v>
      </c>
      <c r="G15" s="9"/>
    </row>
    <row r="16" spans="1:8" ht="17.25" customHeight="1">
      <c r="A16" s="5" t="s">
        <v>166</v>
      </c>
      <c r="B16" s="60">
        <v>0</v>
      </c>
      <c r="C16" s="21" t="s">
        <v>359</v>
      </c>
      <c r="D16" s="17">
        <v>0</v>
      </c>
      <c r="E16" s="53" t="s">
        <v>69</v>
      </c>
      <c r="F16" s="17">
        <v>0</v>
      </c>
      <c r="G16" s="9"/>
    </row>
    <row r="17" spans="1:11" ht="17.25" customHeight="1">
      <c r="A17" s="40" t="s">
        <v>63</v>
      </c>
      <c r="B17" s="16">
        <v>0</v>
      </c>
      <c r="C17" s="15" t="s">
        <v>123</v>
      </c>
      <c r="D17" s="17">
        <v>0</v>
      </c>
      <c r="E17" s="53" t="s">
        <v>156</v>
      </c>
      <c r="F17" s="17">
        <v>30</v>
      </c>
      <c r="G17" s="9"/>
    </row>
    <row r="18" spans="1:11" ht="17.25" customHeight="1">
      <c r="A18" s="5"/>
      <c r="B18" s="83"/>
      <c r="C18" s="21" t="s">
        <v>27</v>
      </c>
      <c r="D18" s="17">
        <v>0</v>
      </c>
      <c r="E18" s="54" t="s">
        <v>260</v>
      </c>
      <c r="F18" s="17">
        <v>43.169199999999996</v>
      </c>
      <c r="G18" s="9"/>
    </row>
    <row r="19" spans="1:11" ht="17.25" customHeight="1">
      <c r="A19" s="1"/>
      <c r="B19" s="1"/>
      <c r="C19" s="21" t="s">
        <v>127</v>
      </c>
      <c r="D19" s="16">
        <v>2584.79</v>
      </c>
      <c r="E19" s="53" t="s">
        <v>52</v>
      </c>
      <c r="F19" s="17">
        <v>0</v>
      </c>
      <c r="G19" s="9"/>
    </row>
    <row r="20" spans="1:11" ht="17.25" customHeight="1">
      <c r="A20" s="1"/>
      <c r="B20" s="1"/>
      <c r="C20" s="21" t="s">
        <v>106</v>
      </c>
      <c r="D20" s="17">
        <v>0</v>
      </c>
      <c r="E20" s="53" t="s">
        <v>431</v>
      </c>
      <c r="F20" s="17">
        <v>0</v>
      </c>
      <c r="G20" s="9"/>
    </row>
    <row r="21" spans="1:11" ht="17.25" customHeight="1">
      <c r="A21" s="1"/>
      <c r="B21" s="1"/>
      <c r="C21" s="12" t="s">
        <v>482</v>
      </c>
      <c r="D21" s="17">
        <v>0</v>
      </c>
      <c r="E21" s="54" t="s">
        <v>159</v>
      </c>
      <c r="F21" s="17">
        <v>0</v>
      </c>
      <c r="G21" s="9"/>
    </row>
    <row r="22" spans="1:11" ht="17.25" customHeight="1">
      <c r="A22" s="1"/>
      <c r="B22" s="1"/>
      <c r="C22" s="12" t="s">
        <v>370</v>
      </c>
      <c r="D22" s="17">
        <v>0</v>
      </c>
      <c r="E22" s="54" t="s">
        <v>381</v>
      </c>
      <c r="F22" s="16">
        <v>190.10300000000001</v>
      </c>
      <c r="G22" s="9"/>
      <c r="H22" s="9"/>
    </row>
    <row r="23" spans="1:11" ht="17.25" customHeight="1">
      <c r="A23" s="1"/>
      <c r="B23" s="1"/>
      <c r="C23" s="12" t="s">
        <v>115</v>
      </c>
      <c r="D23" s="17">
        <v>0</v>
      </c>
      <c r="E23" s="51" t="s">
        <v>400</v>
      </c>
      <c r="F23" s="57">
        <v>0</v>
      </c>
      <c r="G23" s="9"/>
      <c r="K23" s="9"/>
    </row>
    <row r="24" spans="1:11" ht="17.25" customHeight="1">
      <c r="A24" s="1"/>
      <c r="B24" s="1"/>
      <c r="C24" s="12" t="s">
        <v>435</v>
      </c>
      <c r="D24" s="17">
        <v>0</v>
      </c>
      <c r="E24" s="51" t="s">
        <v>363</v>
      </c>
      <c r="F24" s="58">
        <v>0</v>
      </c>
      <c r="H24" s="9"/>
    </row>
    <row r="25" spans="1:11" ht="17.25" customHeight="1">
      <c r="A25" s="1"/>
      <c r="B25" s="1"/>
      <c r="C25" s="12" t="s">
        <v>266</v>
      </c>
      <c r="D25" s="17">
        <v>0</v>
      </c>
      <c r="E25" s="51" t="s">
        <v>265</v>
      </c>
      <c r="F25" s="58">
        <v>0</v>
      </c>
    </row>
    <row r="26" spans="1:11" ht="17.25" customHeight="1">
      <c r="A26" s="1"/>
      <c r="B26" s="1"/>
      <c r="C26" s="21" t="s">
        <v>396</v>
      </c>
      <c r="D26" s="17">
        <v>0</v>
      </c>
      <c r="E26" s="52"/>
      <c r="F26" s="1"/>
    </row>
    <row r="27" spans="1:11" ht="17.25" customHeight="1">
      <c r="A27" s="1"/>
      <c r="B27" s="10"/>
      <c r="C27" s="21" t="s">
        <v>90</v>
      </c>
      <c r="D27" s="17">
        <v>0</v>
      </c>
      <c r="E27" s="52"/>
      <c r="F27" s="1"/>
    </row>
    <row r="28" spans="1:11" ht="20.25" customHeight="1">
      <c r="A28" s="1"/>
      <c r="B28" s="10"/>
      <c r="C28" s="21" t="s">
        <v>203</v>
      </c>
      <c r="D28" s="17">
        <v>0</v>
      </c>
      <c r="E28" s="52"/>
      <c r="F28" s="1"/>
      <c r="H28" s="9"/>
    </row>
    <row r="29" spans="1:11" ht="17.25" customHeight="1">
      <c r="A29" s="1"/>
      <c r="B29" s="10"/>
      <c r="C29" s="21" t="s">
        <v>35</v>
      </c>
      <c r="D29" s="17">
        <v>0</v>
      </c>
      <c r="E29" s="52"/>
      <c r="F29" s="10"/>
    </row>
    <row r="30" spans="1:11" ht="17.25" customHeight="1">
      <c r="A30" s="1"/>
      <c r="B30" s="10"/>
      <c r="C30" s="21" t="s">
        <v>299</v>
      </c>
      <c r="D30" s="17">
        <v>0</v>
      </c>
      <c r="E30" s="52"/>
      <c r="F30" s="10"/>
    </row>
    <row r="31" spans="1:11" ht="17.25" customHeight="1">
      <c r="A31" s="1"/>
      <c r="B31" s="10"/>
      <c r="C31" s="21" t="s">
        <v>379</v>
      </c>
      <c r="D31" s="17">
        <v>0</v>
      </c>
      <c r="E31" s="51"/>
      <c r="F31" s="1"/>
    </row>
    <row r="32" spans="1:11" ht="17.25" customHeight="1">
      <c r="A32" s="5"/>
      <c r="B32" s="10"/>
      <c r="C32" s="21" t="s">
        <v>409</v>
      </c>
      <c r="D32" s="17">
        <v>0</v>
      </c>
      <c r="E32" s="51"/>
      <c r="F32" s="1"/>
    </row>
    <row r="33" spans="1:9" ht="17.25" customHeight="1">
      <c r="A33" s="1"/>
      <c r="B33" s="10"/>
      <c r="C33" s="21" t="s">
        <v>259</v>
      </c>
      <c r="D33" s="17">
        <v>0</v>
      </c>
      <c r="E33" s="51"/>
      <c r="F33" s="1"/>
    </row>
    <row r="34" spans="1:9" ht="17.25" customHeight="1">
      <c r="A34" s="1"/>
      <c r="B34" s="20"/>
      <c r="C34" s="21" t="s">
        <v>279</v>
      </c>
      <c r="D34" s="16">
        <v>0</v>
      </c>
      <c r="E34" s="51"/>
      <c r="F34" s="1"/>
      <c r="H34" s="9"/>
    </row>
    <row r="35" spans="1:9" ht="17.25" customHeight="1">
      <c r="A35" s="6" t="s">
        <v>99</v>
      </c>
      <c r="B35" s="66">
        <f>B7+B12+B13+B15+B16+B17</f>
        <v>2584.79</v>
      </c>
      <c r="C35" s="25" t="s">
        <v>88</v>
      </c>
      <c r="D35" s="55">
        <f>SUM(D6:D33)</f>
        <v>2584.79</v>
      </c>
      <c r="E35" s="6" t="s">
        <v>99</v>
      </c>
      <c r="F35" s="63">
        <f>F7+F12+F23+F24+F25</f>
        <v>2584.7862770000002</v>
      </c>
      <c r="G35" s="9"/>
      <c r="H35" s="9"/>
    </row>
    <row r="36" spans="1:9" ht="17.25" customHeight="1">
      <c r="A36" s="23" t="s">
        <v>360</v>
      </c>
      <c r="B36" s="60"/>
      <c r="C36" s="13" t="s">
        <v>349</v>
      </c>
      <c r="D36" s="61"/>
      <c r="E36" s="19" t="s">
        <v>349</v>
      </c>
      <c r="F36" s="59"/>
    </row>
    <row r="37" spans="1:9" ht="17.25" customHeight="1">
      <c r="A37" s="23" t="s">
        <v>330</v>
      </c>
      <c r="B37" s="60"/>
      <c r="C37" s="19" t="s">
        <v>58</v>
      </c>
      <c r="D37" s="56"/>
      <c r="E37" s="19" t="s">
        <v>58</v>
      </c>
      <c r="F37" s="58"/>
    </row>
    <row r="38" spans="1:9" ht="17.25" customHeight="1">
      <c r="A38" s="23" t="s">
        <v>53</v>
      </c>
      <c r="B38" s="60"/>
      <c r="C38" s="21"/>
      <c r="D38" s="16"/>
      <c r="E38" s="1"/>
      <c r="F38" s="58"/>
    </row>
    <row r="39" spans="1:9" ht="12.75" customHeight="1">
      <c r="A39" s="23" t="s">
        <v>133</v>
      </c>
      <c r="B39" s="60"/>
      <c r="C39" s="21"/>
      <c r="D39" s="16"/>
      <c r="E39" s="23"/>
      <c r="F39" s="58"/>
    </row>
    <row r="40" spans="1:9" ht="12.75" customHeight="1">
      <c r="A40" s="23" t="s">
        <v>164</v>
      </c>
      <c r="B40" s="60"/>
      <c r="C40" s="21"/>
      <c r="D40" s="16"/>
      <c r="E40" s="23"/>
      <c r="F40" s="58"/>
    </row>
    <row r="41" spans="1:9" ht="17.25" customHeight="1">
      <c r="A41" s="6" t="s">
        <v>42</v>
      </c>
      <c r="B41" s="62">
        <f>B35+B36+B37+B38</f>
        <v>2584.79</v>
      </c>
      <c r="C41" s="25" t="s">
        <v>16</v>
      </c>
      <c r="D41" s="61">
        <f>D35+D36+D37</f>
        <v>2584.79</v>
      </c>
      <c r="E41" s="25" t="s">
        <v>16</v>
      </c>
      <c r="F41" s="61">
        <f>F35+F36+F37</f>
        <v>2584.7862770000002</v>
      </c>
      <c r="G41" s="9"/>
    </row>
    <row r="42" spans="1:9" ht="12.75" customHeight="1">
      <c r="B42" s="9"/>
      <c r="D42" s="9"/>
    </row>
    <row r="43" spans="1:9" ht="12.75" customHeight="1">
      <c r="B43" s="9"/>
      <c r="D43" s="9"/>
    </row>
    <row r="44" spans="1:9" ht="12.75" customHeight="1">
      <c r="B44" s="9"/>
      <c r="D44" s="9"/>
    </row>
    <row r="45" spans="1:9" ht="12.75" customHeight="1">
      <c r="B45" s="9"/>
      <c r="D45" s="9"/>
      <c r="G45" s="9"/>
    </row>
    <row r="46" spans="1:9" ht="12.75" customHeight="1">
      <c r="B46" s="9"/>
      <c r="D46" s="9"/>
      <c r="G46" s="9"/>
    </row>
    <row r="47" spans="1:9" ht="12.75" customHeight="1">
      <c r="B47" s="9"/>
      <c r="C47" s="9"/>
      <c r="G47" s="9"/>
      <c r="H47" s="9"/>
    </row>
    <row r="48" spans="1:9" ht="12.75" customHeight="1">
      <c r="B48" s="9"/>
      <c r="C48" s="9"/>
      <c r="E48" s="9"/>
      <c r="H48" s="9"/>
      <c r="I48" s="9"/>
    </row>
    <row r="49" spans="3:11" ht="12.75" customHeight="1">
      <c r="C49" s="9"/>
      <c r="E49" s="9"/>
      <c r="I49" s="9"/>
      <c r="J49" s="9"/>
    </row>
    <row r="50" spans="3:11" ht="12.75" customHeight="1">
      <c r="C50" s="9"/>
      <c r="E50" s="9"/>
      <c r="J50" s="9"/>
      <c r="K50" s="9"/>
    </row>
    <row r="51" spans="3:11" ht="12.75" customHeight="1">
      <c r="C51" s="9"/>
      <c r="D51" s="9"/>
      <c r="E51" s="9"/>
    </row>
    <row r="52" spans="3:11" ht="12.75" customHeight="1">
      <c r="E52" s="9"/>
      <c r="F52" s="9"/>
      <c r="G52" s="9"/>
    </row>
    <row r="53" spans="3:11" ht="12.75" customHeight="1">
      <c r="E53" s="9"/>
      <c r="F53" s="9"/>
      <c r="G53" s="9"/>
      <c r="H53" s="9"/>
    </row>
    <row r="54" spans="3:11" ht="12.75" customHeight="1">
      <c r="F54" s="9"/>
      <c r="G54" s="9"/>
    </row>
    <row r="55" spans="3:11" ht="12.75" customHeight="1">
      <c r="G55" s="9"/>
      <c r="H55" s="9"/>
      <c r="I55" s="9"/>
      <c r="J55" s="9"/>
      <c r="K55" s="9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6"/>
  <sheetViews>
    <sheetView showGridLines="0" showZeros="0" topLeftCell="A4" workbookViewId="0">
      <selection activeCell="E10" sqref="E10"/>
    </sheetView>
  </sheetViews>
  <sheetFormatPr defaultColWidth="9.1640625" defaultRowHeight="12.75" customHeight="1"/>
  <cols>
    <col min="1" max="1" width="8.1640625" customWidth="1"/>
    <col min="2" max="2" width="25" customWidth="1"/>
    <col min="3" max="3" width="12.5" customWidth="1"/>
    <col min="4" max="4" width="12.1640625" customWidth="1"/>
    <col min="5" max="5" width="12.6640625" customWidth="1"/>
    <col min="6" max="6" width="10.5" customWidth="1"/>
    <col min="7" max="7" width="6.1640625" customWidth="1"/>
    <col min="8" max="8" width="7.1640625" customWidth="1"/>
    <col min="9" max="9" width="6.1640625" customWidth="1"/>
    <col min="10" max="10" width="6.5" customWidth="1"/>
    <col min="11" max="11" width="8.1640625" customWidth="1"/>
    <col min="12" max="12" width="8.5" customWidth="1"/>
    <col min="13" max="13" width="6.6640625" customWidth="1"/>
    <col min="14" max="14" width="7.6640625" customWidth="1"/>
    <col min="15" max="15" width="8.1640625" customWidth="1"/>
  </cols>
  <sheetData>
    <row r="1" spans="1:16" ht="12.75" customHeight="1">
      <c r="A1" t="s">
        <v>74</v>
      </c>
      <c r="E1" s="4"/>
      <c r="K1" s="4"/>
    </row>
    <row r="3" spans="1:16" ht="5.25" customHeight="1"/>
    <row r="4" spans="1:16" ht="37.5" customHeight="1">
      <c r="A4" s="67" t="s">
        <v>401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6" ht="12.75" customHeight="1">
      <c r="O5" s="4" t="s">
        <v>249</v>
      </c>
    </row>
    <row r="6" spans="1:16" ht="12.75" customHeight="1">
      <c r="A6" s="114" t="s">
        <v>235</v>
      </c>
      <c r="B6" s="114" t="s">
        <v>376</v>
      </c>
      <c r="C6" s="116" t="s">
        <v>389</v>
      </c>
      <c r="D6" s="31" t="s">
        <v>33</v>
      </c>
      <c r="E6" s="29"/>
      <c r="F6" s="29"/>
      <c r="G6" s="33"/>
      <c r="H6" s="33"/>
      <c r="I6" s="33"/>
      <c r="J6" s="33"/>
      <c r="K6" s="33"/>
      <c r="L6" s="33"/>
      <c r="M6" s="33"/>
      <c r="N6" s="33"/>
      <c r="O6" s="37"/>
    </row>
    <row r="7" spans="1:16" ht="15" customHeight="1">
      <c r="A7" s="114"/>
      <c r="B7" s="114"/>
      <c r="C7" s="116"/>
      <c r="D7" s="116" t="s">
        <v>109</v>
      </c>
      <c r="E7" s="32" t="s">
        <v>50</v>
      </c>
      <c r="F7" s="34"/>
      <c r="G7" s="117" t="s">
        <v>320</v>
      </c>
      <c r="H7" s="117" t="s">
        <v>46</v>
      </c>
      <c r="I7" s="117" t="s">
        <v>455</v>
      </c>
      <c r="J7" s="117" t="s">
        <v>215</v>
      </c>
      <c r="K7" s="117" t="s">
        <v>395</v>
      </c>
      <c r="L7" s="117" t="s">
        <v>360</v>
      </c>
      <c r="M7" s="117" t="s">
        <v>53</v>
      </c>
      <c r="N7" s="117" t="s">
        <v>96</v>
      </c>
      <c r="O7" s="118" t="s">
        <v>285</v>
      </c>
    </row>
    <row r="8" spans="1:16" ht="31.5" customHeight="1">
      <c r="A8" s="114"/>
      <c r="B8" s="115"/>
      <c r="C8" s="116"/>
      <c r="D8" s="116"/>
      <c r="E8" s="30" t="s">
        <v>258</v>
      </c>
      <c r="F8" s="35" t="s">
        <v>243</v>
      </c>
      <c r="G8" s="117"/>
      <c r="H8" s="117"/>
      <c r="I8" s="117"/>
      <c r="J8" s="117"/>
      <c r="K8" s="117"/>
      <c r="L8" s="117"/>
      <c r="M8" s="117"/>
      <c r="N8" s="117"/>
      <c r="O8" s="118"/>
    </row>
    <row r="9" spans="1:16" ht="15" customHeight="1">
      <c r="A9" s="70" t="s">
        <v>301</v>
      </c>
      <c r="B9" s="72" t="s">
        <v>301</v>
      </c>
      <c r="C9" s="71">
        <v>1</v>
      </c>
      <c r="D9" s="68">
        <v>2</v>
      </c>
      <c r="E9" s="69">
        <v>3</v>
      </c>
      <c r="F9" s="69">
        <v>4</v>
      </c>
      <c r="G9" s="68">
        <v>5</v>
      </c>
      <c r="H9" s="68">
        <v>6</v>
      </c>
      <c r="I9" s="68">
        <v>7</v>
      </c>
      <c r="J9" s="68">
        <v>8</v>
      </c>
      <c r="K9" s="68">
        <v>9</v>
      </c>
      <c r="L9" s="68">
        <v>10</v>
      </c>
      <c r="M9" s="68">
        <v>11</v>
      </c>
      <c r="N9" s="68">
        <v>12</v>
      </c>
      <c r="O9" s="68">
        <v>13</v>
      </c>
    </row>
    <row r="10" spans="1:16" ht="15" customHeight="1">
      <c r="A10" s="90"/>
      <c r="B10" s="89"/>
      <c r="C10" s="16">
        <v>2584.7884770000001</v>
      </c>
      <c r="D10" s="16">
        <v>2584.7884770000001</v>
      </c>
      <c r="E10" s="16">
        <v>2584.7884770000001</v>
      </c>
      <c r="F10" s="16">
        <v>0</v>
      </c>
      <c r="G10" s="87">
        <v>0</v>
      </c>
      <c r="H10" s="88">
        <v>0</v>
      </c>
      <c r="I10" s="16">
        <v>0</v>
      </c>
      <c r="J10" s="87">
        <v>0</v>
      </c>
      <c r="K10" s="88">
        <v>0</v>
      </c>
      <c r="L10" s="88">
        <v>0</v>
      </c>
      <c r="M10" s="88">
        <v>0</v>
      </c>
      <c r="N10" s="88">
        <v>0</v>
      </c>
      <c r="O10" s="16">
        <v>0</v>
      </c>
    </row>
    <row r="11" spans="1:16" ht="15" customHeight="1">
      <c r="A11" s="90" t="s">
        <v>77</v>
      </c>
      <c r="B11" s="89" t="s">
        <v>304</v>
      </c>
      <c r="C11" s="87">
        <v>600.25464899999997</v>
      </c>
      <c r="D11" s="16">
        <v>600.25464899999997</v>
      </c>
      <c r="E11" s="87">
        <v>600.25464899999997</v>
      </c>
      <c r="F11" s="16">
        <v>0</v>
      </c>
      <c r="G11" s="87">
        <v>0</v>
      </c>
      <c r="H11" s="88">
        <v>0</v>
      </c>
      <c r="I11" s="16">
        <v>0</v>
      </c>
      <c r="J11" s="87">
        <v>0</v>
      </c>
      <c r="K11" s="88">
        <v>0</v>
      </c>
      <c r="L11" s="88">
        <v>0</v>
      </c>
      <c r="M11" s="88">
        <v>0</v>
      </c>
      <c r="N11" s="88">
        <v>0</v>
      </c>
      <c r="O11" s="16">
        <v>0</v>
      </c>
    </row>
    <row r="12" spans="1:16" ht="15" customHeight="1">
      <c r="A12" s="90" t="s">
        <v>332</v>
      </c>
      <c r="B12" s="89" t="s">
        <v>250</v>
      </c>
      <c r="C12" s="16">
        <v>166.80252100000001</v>
      </c>
      <c r="D12" s="16">
        <v>166.80252100000001</v>
      </c>
      <c r="E12" s="16">
        <v>166.80252100000001</v>
      </c>
      <c r="F12" s="16">
        <v>0</v>
      </c>
      <c r="G12" s="87">
        <v>0</v>
      </c>
      <c r="H12" s="88">
        <v>0</v>
      </c>
      <c r="I12" s="16">
        <v>0</v>
      </c>
      <c r="J12" s="87">
        <v>0</v>
      </c>
      <c r="K12" s="88">
        <v>0</v>
      </c>
      <c r="L12" s="88">
        <v>0</v>
      </c>
      <c r="M12" s="88">
        <v>0</v>
      </c>
      <c r="N12" s="88">
        <v>0</v>
      </c>
      <c r="O12" s="16">
        <v>0</v>
      </c>
      <c r="P12" s="9"/>
    </row>
    <row r="13" spans="1:16" ht="15" customHeight="1">
      <c r="A13" s="90" t="s">
        <v>459</v>
      </c>
      <c r="B13" s="89" t="s">
        <v>163</v>
      </c>
      <c r="C13" s="16">
        <v>378.653235</v>
      </c>
      <c r="D13" s="16">
        <v>378.653235</v>
      </c>
      <c r="E13" s="16">
        <v>378.653235</v>
      </c>
      <c r="F13" s="16">
        <v>0</v>
      </c>
      <c r="G13" s="87">
        <v>0</v>
      </c>
      <c r="H13" s="88">
        <v>0</v>
      </c>
      <c r="I13" s="16">
        <v>0</v>
      </c>
      <c r="J13" s="87">
        <v>0</v>
      </c>
      <c r="K13" s="88">
        <v>0</v>
      </c>
      <c r="L13" s="88">
        <v>0</v>
      </c>
      <c r="M13" s="88">
        <v>0</v>
      </c>
      <c r="N13" s="88">
        <v>0</v>
      </c>
      <c r="O13" s="16">
        <v>0</v>
      </c>
      <c r="P13" s="9"/>
    </row>
    <row r="14" spans="1:16" ht="15" customHeight="1">
      <c r="A14" s="90" t="s">
        <v>81</v>
      </c>
      <c r="B14" s="89" t="s">
        <v>276</v>
      </c>
      <c r="C14" s="87">
        <v>132.751</v>
      </c>
      <c r="D14" s="16">
        <v>132.749469</v>
      </c>
      <c r="E14" s="87">
        <v>132.751</v>
      </c>
      <c r="F14" s="16">
        <v>0</v>
      </c>
      <c r="G14" s="87">
        <v>0</v>
      </c>
      <c r="H14" s="88">
        <v>0</v>
      </c>
      <c r="I14" s="16">
        <v>0</v>
      </c>
      <c r="J14" s="87">
        <v>0</v>
      </c>
      <c r="K14" s="88">
        <v>0</v>
      </c>
      <c r="L14" s="88">
        <v>0</v>
      </c>
      <c r="M14" s="88">
        <v>0</v>
      </c>
      <c r="N14" s="88">
        <v>0</v>
      </c>
      <c r="O14" s="16">
        <v>0</v>
      </c>
    </row>
    <row r="15" spans="1:16" ht="15" customHeight="1">
      <c r="A15" s="90" t="s">
        <v>212</v>
      </c>
      <c r="B15" s="89" t="s">
        <v>452</v>
      </c>
      <c r="C15" s="87">
        <v>204.53466599999999</v>
      </c>
      <c r="D15" s="16">
        <v>204.53466599999999</v>
      </c>
      <c r="E15" s="87">
        <v>204.53466599999999</v>
      </c>
      <c r="F15" s="16">
        <v>0</v>
      </c>
      <c r="G15" s="87">
        <v>0</v>
      </c>
      <c r="H15" s="88">
        <v>0</v>
      </c>
      <c r="I15" s="16">
        <v>0</v>
      </c>
      <c r="J15" s="87">
        <v>0</v>
      </c>
      <c r="K15" s="88">
        <v>0</v>
      </c>
      <c r="L15" s="88">
        <v>0</v>
      </c>
      <c r="M15" s="88">
        <v>0</v>
      </c>
      <c r="N15" s="88">
        <v>0</v>
      </c>
      <c r="O15" s="16">
        <v>0</v>
      </c>
      <c r="P15" s="9"/>
    </row>
    <row r="16" spans="1:16" ht="15" customHeight="1">
      <c r="A16" s="90" t="s">
        <v>329</v>
      </c>
      <c r="B16" s="89" t="s">
        <v>343</v>
      </c>
      <c r="C16" s="87">
        <v>238.68404100000001</v>
      </c>
      <c r="D16" s="16">
        <v>238.68404100000001</v>
      </c>
      <c r="E16" s="87">
        <v>238.68404100000001</v>
      </c>
      <c r="F16" s="16">
        <v>0</v>
      </c>
      <c r="G16" s="87">
        <v>0</v>
      </c>
      <c r="H16" s="88">
        <v>0</v>
      </c>
      <c r="I16" s="16">
        <v>0</v>
      </c>
      <c r="J16" s="87">
        <v>0</v>
      </c>
      <c r="K16" s="88">
        <v>0</v>
      </c>
      <c r="L16" s="88">
        <v>0</v>
      </c>
      <c r="M16" s="88">
        <v>0</v>
      </c>
      <c r="N16" s="88">
        <v>0</v>
      </c>
      <c r="O16" s="16">
        <v>0</v>
      </c>
    </row>
    <row r="17" spans="1:15" ht="15" customHeight="1">
      <c r="A17" s="90" t="s">
        <v>458</v>
      </c>
      <c r="B17" s="89" t="s">
        <v>148</v>
      </c>
      <c r="C17" s="87">
        <v>104.709198</v>
      </c>
      <c r="D17" s="16">
        <v>104.709198</v>
      </c>
      <c r="E17" s="87">
        <v>104.709198</v>
      </c>
      <c r="F17" s="16">
        <v>0</v>
      </c>
      <c r="G17" s="87">
        <v>0</v>
      </c>
      <c r="H17" s="88">
        <v>0</v>
      </c>
      <c r="I17" s="16">
        <v>0</v>
      </c>
      <c r="J17" s="87">
        <v>0</v>
      </c>
      <c r="K17" s="88">
        <v>0</v>
      </c>
      <c r="L17" s="88">
        <v>0</v>
      </c>
      <c r="M17" s="88">
        <v>0</v>
      </c>
      <c r="N17" s="88">
        <v>0</v>
      </c>
      <c r="O17" s="16">
        <v>0</v>
      </c>
    </row>
    <row r="18" spans="1:15" ht="15" customHeight="1">
      <c r="A18" s="90" t="s">
        <v>80</v>
      </c>
      <c r="B18" s="89" t="s">
        <v>380</v>
      </c>
      <c r="C18" s="87">
        <v>124.785624</v>
      </c>
      <c r="D18" s="16">
        <v>124.785624</v>
      </c>
      <c r="E18" s="87">
        <v>124.785624</v>
      </c>
      <c r="F18" s="16">
        <v>0</v>
      </c>
      <c r="G18" s="87">
        <v>0</v>
      </c>
      <c r="H18" s="88">
        <v>0</v>
      </c>
      <c r="I18" s="16">
        <v>0</v>
      </c>
      <c r="J18" s="87">
        <v>0</v>
      </c>
      <c r="K18" s="88">
        <v>0</v>
      </c>
      <c r="L18" s="88">
        <v>0</v>
      </c>
      <c r="M18" s="88">
        <v>0</v>
      </c>
      <c r="N18" s="88">
        <v>0</v>
      </c>
      <c r="O18" s="16">
        <v>0</v>
      </c>
    </row>
    <row r="19" spans="1:15" ht="15" customHeight="1">
      <c r="A19" s="90" t="s">
        <v>362</v>
      </c>
      <c r="B19" s="89" t="s">
        <v>237</v>
      </c>
      <c r="C19" s="87">
        <v>118.413162</v>
      </c>
      <c r="D19" s="16">
        <v>118.413162</v>
      </c>
      <c r="E19" s="87">
        <v>118.413162</v>
      </c>
      <c r="F19" s="16">
        <v>0</v>
      </c>
      <c r="G19" s="87">
        <v>0</v>
      </c>
      <c r="H19" s="88">
        <v>0</v>
      </c>
      <c r="I19" s="16">
        <v>0</v>
      </c>
      <c r="J19" s="87">
        <v>0</v>
      </c>
      <c r="K19" s="88">
        <v>0</v>
      </c>
      <c r="L19" s="88">
        <v>0</v>
      </c>
      <c r="M19" s="88">
        <v>0</v>
      </c>
      <c r="N19" s="88">
        <v>0</v>
      </c>
      <c r="O19" s="16">
        <v>0</v>
      </c>
    </row>
    <row r="20" spans="1:15" ht="15" customHeight="1">
      <c r="A20" s="90" t="s">
        <v>246</v>
      </c>
      <c r="B20" s="89" t="s">
        <v>419</v>
      </c>
      <c r="C20" s="87">
        <v>151.05862500000001</v>
      </c>
      <c r="D20" s="16">
        <v>151.05862500000001</v>
      </c>
      <c r="E20" s="87">
        <v>151.05862500000001</v>
      </c>
      <c r="F20" s="16">
        <v>0</v>
      </c>
      <c r="G20" s="87">
        <v>0</v>
      </c>
      <c r="H20" s="88">
        <v>0</v>
      </c>
      <c r="I20" s="16">
        <v>0</v>
      </c>
      <c r="J20" s="87">
        <v>0</v>
      </c>
      <c r="K20" s="88">
        <v>0</v>
      </c>
      <c r="L20" s="88">
        <v>0</v>
      </c>
      <c r="M20" s="88">
        <v>0</v>
      </c>
      <c r="N20" s="88">
        <v>0</v>
      </c>
      <c r="O20" s="16">
        <v>0</v>
      </c>
    </row>
    <row r="21" spans="1:15" ht="15" customHeight="1">
      <c r="A21" s="90" t="s">
        <v>242</v>
      </c>
      <c r="B21" s="89" t="s">
        <v>291</v>
      </c>
      <c r="C21" s="87">
        <v>47.068505999999999</v>
      </c>
      <c r="D21" s="16">
        <v>47.068505999999999</v>
      </c>
      <c r="E21" s="87">
        <v>47.068505999999999</v>
      </c>
      <c r="F21" s="16">
        <v>0</v>
      </c>
      <c r="G21" s="87">
        <v>0</v>
      </c>
      <c r="H21" s="88">
        <v>0</v>
      </c>
      <c r="I21" s="16">
        <v>0</v>
      </c>
      <c r="J21" s="87">
        <v>0</v>
      </c>
      <c r="K21" s="88">
        <v>0</v>
      </c>
      <c r="L21" s="88">
        <v>0</v>
      </c>
      <c r="M21" s="88">
        <v>0</v>
      </c>
      <c r="N21" s="88">
        <v>0</v>
      </c>
      <c r="O21" s="16">
        <v>0</v>
      </c>
    </row>
    <row r="22" spans="1:15" ht="15" customHeight="1">
      <c r="A22" s="90" t="s">
        <v>119</v>
      </c>
      <c r="B22" s="89" t="s">
        <v>66</v>
      </c>
      <c r="C22" s="87">
        <v>58.280523000000002</v>
      </c>
      <c r="D22" s="16">
        <v>58.280523000000002</v>
      </c>
      <c r="E22" s="87">
        <v>58.280523000000002</v>
      </c>
      <c r="F22" s="16">
        <v>0</v>
      </c>
      <c r="G22" s="87">
        <v>0</v>
      </c>
      <c r="H22" s="88">
        <v>0</v>
      </c>
      <c r="I22" s="16">
        <v>0</v>
      </c>
      <c r="J22" s="87">
        <v>0</v>
      </c>
      <c r="K22" s="88">
        <v>0</v>
      </c>
      <c r="L22" s="88">
        <v>0</v>
      </c>
      <c r="M22" s="88">
        <v>0</v>
      </c>
      <c r="N22" s="88">
        <v>0</v>
      </c>
      <c r="O22" s="16">
        <v>0</v>
      </c>
    </row>
    <row r="23" spans="1:15" ht="15" customHeight="1">
      <c r="A23" s="90" t="s">
        <v>496</v>
      </c>
      <c r="B23" s="89" t="s">
        <v>72</v>
      </c>
      <c r="C23" s="87">
        <v>59.130550999999997</v>
      </c>
      <c r="D23" s="16">
        <v>59.130550999999997</v>
      </c>
      <c r="E23" s="87">
        <v>59.130550999999997</v>
      </c>
      <c r="F23" s="16">
        <v>0</v>
      </c>
      <c r="G23" s="87">
        <v>0</v>
      </c>
      <c r="H23" s="88">
        <v>0</v>
      </c>
      <c r="I23" s="16">
        <v>0</v>
      </c>
      <c r="J23" s="87">
        <v>0</v>
      </c>
      <c r="K23" s="88">
        <v>0</v>
      </c>
      <c r="L23" s="88">
        <v>0</v>
      </c>
      <c r="M23" s="88">
        <v>0</v>
      </c>
      <c r="N23" s="88">
        <v>0</v>
      </c>
      <c r="O23" s="16">
        <v>0</v>
      </c>
    </row>
    <row r="24" spans="1:15" ht="15" customHeight="1">
      <c r="A24" s="90" t="s">
        <v>367</v>
      </c>
      <c r="B24" s="89" t="s">
        <v>394</v>
      </c>
      <c r="C24" s="87">
        <v>74.771452999999994</v>
      </c>
      <c r="D24" s="16">
        <v>74.771452999999994</v>
      </c>
      <c r="E24" s="87">
        <v>74.771452999999994</v>
      </c>
      <c r="F24" s="16">
        <v>0</v>
      </c>
      <c r="G24" s="87">
        <v>0</v>
      </c>
      <c r="H24" s="88">
        <v>0</v>
      </c>
      <c r="I24" s="16">
        <v>0</v>
      </c>
      <c r="J24" s="87">
        <v>0</v>
      </c>
      <c r="K24" s="88">
        <v>0</v>
      </c>
      <c r="L24" s="88">
        <v>0</v>
      </c>
      <c r="M24" s="88">
        <v>0</v>
      </c>
      <c r="N24" s="88">
        <v>0</v>
      </c>
      <c r="O24" s="16">
        <v>0</v>
      </c>
    </row>
    <row r="25" spans="1:15" ht="15" customHeight="1">
      <c r="A25" s="90" t="s">
        <v>241</v>
      </c>
      <c r="B25" s="89" t="s">
        <v>476</v>
      </c>
      <c r="C25" s="87">
        <v>69.195136000000005</v>
      </c>
      <c r="D25" s="16">
        <v>69.195136000000005</v>
      </c>
      <c r="E25" s="87">
        <v>69.195136000000005</v>
      </c>
      <c r="F25" s="16">
        <v>0</v>
      </c>
      <c r="G25" s="87">
        <v>0</v>
      </c>
      <c r="H25" s="88">
        <v>0</v>
      </c>
      <c r="I25" s="16">
        <v>0</v>
      </c>
      <c r="J25" s="87">
        <v>0</v>
      </c>
      <c r="K25" s="88">
        <v>0</v>
      </c>
      <c r="L25" s="88">
        <v>0</v>
      </c>
      <c r="M25" s="88">
        <v>0</v>
      </c>
      <c r="N25" s="88">
        <v>0</v>
      </c>
      <c r="O25" s="16">
        <v>0</v>
      </c>
    </row>
    <row r="26" spans="1:15" ht="15" customHeight="1">
      <c r="A26" s="90" t="s">
        <v>143</v>
      </c>
      <c r="B26" s="89" t="s">
        <v>231</v>
      </c>
      <c r="C26" s="87">
        <v>55.707118000000001</v>
      </c>
      <c r="D26" s="16">
        <v>55.707118000000001</v>
      </c>
      <c r="E26" s="87">
        <v>55.707118000000001</v>
      </c>
      <c r="F26" s="16">
        <v>0</v>
      </c>
      <c r="G26" s="87">
        <v>0</v>
      </c>
      <c r="H26" s="88">
        <v>0</v>
      </c>
      <c r="I26" s="16">
        <v>0</v>
      </c>
      <c r="J26" s="87">
        <v>0</v>
      </c>
      <c r="K26" s="88">
        <v>0</v>
      </c>
      <c r="L26" s="88">
        <v>0</v>
      </c>
      <c r="M26" s="88">
        <v>0</v>
      </c>
      <c r="N26" s="88">
        <v>0</v>
      </c>
      <c r="O26" s="16">
        <v>0</v>
      </c>
    </row>
  </sheetData>
  <mergeCells count="13">
    <mergeCell ref="H7:H8"/>
    <mergeCell ref="O7:O8"/>
    <mergeCell ref="I7:I8"/>
    <mergeCell ref="J7:J8"/>
    <mergeCell ref="K7:K8"/>
    <mergeCell ref="L7:L8"/>
    <mergeCell ref="M7:M8"/>
    <mergeCell ref="N7:N8"/>
    <mergeCell ref="A6:A8"/>
    <mergeCell ref="B6:B8"/>
    <mergeCell ref="C6:C8"/>
    <mergeCell ref="D7:D8"/>
    <mergeCell ref="G7:G8"/>
  </mergeCells>
  <phoneticPr fontId="0" type="noConversion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9"/>
  <sheetViews>
    <sheetView showGridLines="0" showZeros="0" workbookViewId="0">
      <selection activeCell="E10" sqref="E10"/>
    </sheetView>
  </sheetViews>
  <sheetFormatPr defaultColWidth="9.1640625" defaultRowHeight="12.75" customHeight="1"/>
  <cols>
    <col min="1" max="1" width="8.33203125" customWidth="1"/>
    <col min="2" max="2" width="22.33203125" customWidth="1"/>
    <col min="3" max="3" width="9.33203125" customWidth="1"/>
    <col min="4" max="4" width="11.1640625" customWidth="1"/>
    <col min="5" max="5" width="12.6640625" customWidth="1"/>
    <col min="6" max="6" width="12.1640625" customWidth="1"/>
    <col min="7" max="7" width="9" customWidth="1"/>
    <col min="8" max="8" width="6.1640625" customWidth="1"/>
    <col min="9" max="9" width="10" customWidth="1"/>
    <col min="10" max="10" width="10.33203125" customWidth="1"/>
    <col min="11" max="12" width="9.1640625" customWidth="1"/>
    <col min="13" max="13" width="11.33203125" customWidth="1"/>
  </cols>
  <sheetData>
    <row r="1" spans="1:13" ht="12.75" customHeight="1">
      <c r="A1" t="s">
        <v>454</v>
      </c>
      <c r="E1" s="4"/>
      <c r="J1" s="4"/>
    </row>
    <row r="3" spans="1:13" ht="5.25" customHeight="1"/>
    <row r="4" spans="1:13" ht="37.5" customHeight="1">
      <c r="A4" s="7" t="s">
        <v>410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2.75" customHeight="1">
      <c r="M5" s="4" t="s">
        <v>249</v>
      </c>
    </row>
    <row r="6" spans="1:13" ht="12.75" customHeight="1">
      <c r="A6" s="114" t="s">
        <v>235</v>
      </c>
      <c r="B6" s="114" t="s">
        <v>376</v>
      </c>
      <c r="C6" s="116" t="s">
        <v>389</v>
      </c>
      <c r="D6" s="38" t="s">
        <v>33</v>
      </c>
      <c r="E6" s="2"/>
      <c r="F6" s="2"/>
      <c r="G6" s="39"/>
      <c r="H6" s="39"/>
      <c r="I6" s="39"/>
      <c r="J6" s="39"/>
      <c r="K6" s="39"/>
      <c r="L6" s="39"/>
      <c r="M6" s="39"/>
    </row>
    <row r="7" spans="1:13" ht="15" customHeight="1">
      <c r="A7" s="114"/>
      <c r="B7" s="114"/>
      <c r="C7" s="116"/>
      <c r="D7" s="116" t="s">
        <v>109</v>
      </c>
      <c r="E7" s="32" t="s">
        <v>130</v>
      </c>
      <c r="F7" s="34"/>
      <c r="G7" s="117" t="s">
        <v>320</v>
      </c>
      <c r="H7" s="117" t="s">
        <v>455</v>
      </c>
      <c r="I7" s="117" t="s">
        <v>215</v>
      </c>
      <c r="J7" s="117" t="s">
        <v>395</v>
      </c>
      <c r="K7" s="117" t="s">
        <v>330</v>
      </c>
      <c r="L7" s="118" t="s">
        <v>285</v>
      </c>
      <c r="M7" s="118" t="s">
        <v>53</v>
      </c>
    </row>
    <row r="8" spans="1:13" ht="31.5" customHeight="1">
      <c r="A8" s="114"/>
      <c r="B8" s="114"/>
      <c r="C8" s="116"/>
      <c r="D8" s="116"/>
      <c r="E8" s="30" t="s">
        <v>258</v>
      </c>
      <c r="F8" s="35" t="s">
        <v>243</v>
      </c>
      <c r="G8" s="117"/>
      <c r="H8" s="117"/>
      <c r="I8" s="117"/>
      <c r="J8" s="117"/>
      <c r="K8" s="117"/>
      <c r="L8" s="118"/>
      <c r="M8" s="118"/>
    </row>
    <row r="9" spans="1:13" ht="15" customHeight="1">
      <c r="A9" s="68" t="s">
        <v>301</v>
      </c>
      <c r="B9" s="68" t="s">
        <v>301</v>
      </c>
      <c r="C9" s="68">
        <v>1</v>
      </c>
      <c r="D9" s="68">
        <v>2</v>
      </c>
      <c r="E9" s="69">
        <v>3</v>
      </c>
      <c r="F9" s="69">
        <v>4</v>
      </c>
      <c r="G9" s="68">
        <v>5</v>
      </c>
      <c r="H9" s="68">
        <v>6</v>
      </c>
      <c r="I9" s="68">
        <v>7</v>
      </c>
      <c r="J9" s="68">
        <v>8</v>
      </c>
      <c r="K9" s="68">
        <v>9</v>
      </c>
      <c r="L9" s="68">
        <v>10</v>
      </c>
      <c r="M9" s="68">
        <v>11</v>
      </c>
    </row>
    <row r="10" spans="1:13" ht="15" customHeight="1">
      <c r="A10" s="90"/>
      <c r="B10" s="89"/>
      <c r="C10" s="16">
        <v>2584.7884770000001</v>
      </c>
      <c r="D10" s="16">
        <v>2584.7884770000001</v>
      </c>
      <c r="E10" s="16">
        <v>2584.7884770000001</v>
      </c>
      <c r="F10" s="16">
        <v>0</v>
      </c>
      <c r="G10" s="87">
        <v>0</v>
      </c>
      <c r="H10" s="88">
        <v>0</v>
      </c>
      <c r="I10" s="16">
        <v>0</v>
      </c>
      <c r="J10" s="87">
        <v>0</v>
      </c>
      <c r="K10" s="88">
        <v>0</v>
      </c>
      <c r="L10" s="16">
        <v>0</v>
      </c>
      <c r="M10" s="91">
        <v>0</v>
      </c>
    </row>
    <row r="11" spans="1:13" ht="15" customHeight="1">
      <c r="A11" s="90" t="s">
        <v>119</v>
      </c>
      <c r="B11" s="89" t="s">
        <v>66</v>
      </c>
      <c r="C11" s="91">
        <v>58.280523000000002</v>
      </c>
      <c r="D11" s="91">
        <v>58.280523000000002</v>
      </c>
      <c r="E11" s="87">
        <v>58.280523000000002</v>
      </c>
      <c r="F11" s="16">
        <v>0</v>
      </c>
      <c r="G11" s="87">
        <v>0</v>
      </c>
      <c r="H11" s="88">
        <v>0</v>
      </c>
      <c r="I11" s="16">
        <v>0</v>
      </c>
      <c r="J11" s="87">
        <v>0</v>
      </c>
      <c r="K11" s="88">
        <v>0</v>
      </c>
      <c r="L11" s="16">
        <v>0</v>
      </c>
      <c r="M11" s="91">
        <v>0</v>
      </c>
    </row>
    <row r="12" spans="1:13" ht="15" customHeight="1">
      <c r="A12" s="90" t="s">
        <v>367</v>
      </c>
      <c r="B12" s="89" t="s">
        <v>394</v>
      </c>
      <c r="C12" s="91">
        <v>74.771452999999994</v>
      </c>
      <c r="D12" s="91">
        <v>74.771452999999994</v>
      </c>
      <c r="E12" s="87">
        <v>74.771452999999994</v>
      </c>
      <c r="F12" s="16">
        <v>0</v>
      </c>
      <c r="G12" s="87">
        <v>0</v>
      </c>
      <c r="H12" s="88">
        <v>0</v>
      </c>
      <c r="I12" s="16">
        <v>0</v>
      </c>
      <c r="J12" s="87">
        <v>0</v>
      </c>
      <c r="K12" s="88">
        <v>0</v>
      </c>
      <c r="L12" s="16">
        <v>0</v>
      </c>
      <c r="M12" s="91">
        <v>0</v>
      </c>
    </row>
    <row r="13" spans="1:13" ht="15" customHeight="1">
      <c r="A13" s="90" t="s">
        <v>329</v>
      </c>
      <c r="B13" s="89" t="s">
        <v>343</v>
      </c>
      <c r="C13" s="91">
        <v>238.68404100000001</v>
      </c>
      <c r="D13" s="91">
        <v>238.68404100000001</v>
      </c>
      <c r="E13" s="87">
        <v>238.68404100000001</v>
      </c>
      <c r="F13" s="16">
        <v>0</v>
      </c>
      <c r="G13" s="87">
        <v>0</v>
      </c>
      <c r="H13" s="88">
        <v>0</v>
      </c>
      <c r="I13" s="16">
        <v>0</v>
      </c>
      <c r="J13" s="87">
        <v>0</v>
      </c>
      <c r="K13" s="88">
        <v>0</v>
      </c>
      <c r="L13" s="16">
        <v>0</v>
      </c>
      <c r="M13" s="91">
        <v>0</v>
      </c>
    </row>
    <row r="14" spans="1:13" ht="15" customHeight="1">
      <c r="A14" s="90" t="s">
        <v>81</v>
      </c>
      <c r="B14" s="89" t="s">
        <v>276</v>
      </c>
      <c r="C14" s="16">
        <v>132.751</v>
      </c>
      <c r="D14" s="16">
        <v>132.751</v>
      </c>
      <c r="E14" s="16">
        <v>132.751</v>
      </c>
      <c r="F14" s="16">
        <v>0</v>
      </c>
      <c r="G14" s="87">
        <v>0</v>
      </c>
      <c r="H14" s="88">
        <v>0</v>
      </c>
      <c r="I14" s="16">
        <v>0</v>
      </c>
      <c r="J14" s="87">
        <v>0</v>
      </c>
      <c r="K14" s="88">
        <v>0</v>
      </c>
      <c r="L14" s="16">
        <v>0</v>
      </c>
      <c r="M14" s="91">
        <v>0</v>
      </c>
    </row>
    <row r="15" spans="1:13" ht="15" customHeight="1">
      <c r="A15" s="90" t="s">
        <v>212</v>
      </c>
      <c r="B15" s="89" t="s">
        <v>452</v>
      </c>
      <c r="C15" s="16">
        <v>204.53466599999999</v>
      </c>
      <c r="D15" s="16">
        <v>204.53466599999999</v>
      </c>
      <c r="E15" s="16">
        <v>204.53466599999999</v>
      </c>
      <c r="F15" s="16">
        <v>0</v>
      </c>
      <c r="G15" s="87">
        <v>0</v>
      </c>
      <c r="H15" s="88">
        <v>0</v>
      </c>
      <c r="I15" s="16">
        <v>0</v>
      </c>
      <c r="J15" s="87">
        <v>0</v>
      </c>
      <c r="K15" s="88">
        <v>0</v>
      </c>
      <c r="L15" s="16">
        <v>0</v>
      </c>
      <c r="M15" s="91">
        <v>0</v>
      </c>
    </row>
    <row r="16" spans="1:13" ht="15" customHeight="1">
      <c r="A16" s="90" t="s">
        <v>496</v>
      </c>
      <c r="B16" s="89" t="s">
        <v>72</v>
      </c>
      <c r="C16" s="16">
        <v>59.130550999999997</v>
      </c>
      <c r="D16" s="16">
        <v>59.130550999999997</v>
      </c>
      <c r="E16" s="16">
        <v>59.130550999999997</v>
      </c>
      <c r="F16" s="16">
        <v>0</v>
      </c>
      <c r="G16" s="87">
        <v>0</v>
      </c>
      <c r="H16" s="88">
        <v>0</v>
      </c>
      <c r="I16" s="16">
        <v>0</v>
      </c>
      <c r="J16" s="87">
        <v>0</v>
      </c>
      <c r="K16" s="88">
        <v>0</v>
      </c>
      <c r="L16" s="16">
        <v>0</v>
      </c>
      <c r="M16" s="91">
        <v>0</v>
      </c>
    </row>
    <row r="17" spans="1:13" ht="15" customHeight="1">
      <c r="A17" s="90" t="s">
        <v>242</v>
      </c>
      <c r="B17" s="89" t="s">
        <v>291</v>
      </c>
      <c r="C17" s="16">
        <v>47.068505999999999</v>
      </c>
      <c r="D17" s="16">
        <v>47.068505999999999</v>
      </c>
      <c r="E17" s="16">
        <v>47.068505999999999</v>
      </c>
      <c r="F17" s="16">
        <v>0</v>
      </c>
      <c r="G17" s="87">
        <v>0</v>
      </c>
      <c r="H17" s="88">
        <v>0</v>
      </c>
      <c r="I17" s="16">
        <v>0</v>
      </c>
      <c r="J17" s="87">
        <v>0</v>
      </c>
      <c r="K17" s="88">
        <v>0</v>
      </c>
      <c r="L17" s="16">
        <v>0</v>
      </c>
      <c r="M17" s="91">
        <v>0</v>
      </c>
    </row>
    <row r="18" spans="1:13" ht="15" customHeight="1">
      <c r="A18" s="90" t="s">
        <v>143</v>
      </c>
      <c r="B18" s="89" t="s">
        <v>231</v>
      </c>
      <c r="C18" s="91">
        <v>55.707118000000001</v>
      </c>
      <c r="D18" s="91">
        <v>55.707118000000001</v>
      </c>
      <c r="E18" s="87">
        <v>55.707118000000001</v>
      </c>
      <c r="F18" s="16">
        <v>0</v>
      </c>
      <c r="G18" s="87">
        <v>0</v>
      </c>
      <c r="H18" s="88">
        <v>0</v>
      </c>
      <c r="I18" s="16">
        <v>0</v>
      </c>
      <c r="J18" s="87">
        <v>0</v>
      </c>
      <c r="K18" s="88">
        <v>0</v>
      </c>
      <c r="L18" s="16">
        <v>0</v>
      </c>
      <c r="M18" s="91">
        <v>0</v>
      </c>
    </row>
    <row r="19" spans="1:13" ht="15" customHeight="1">
      <c r="A19" s="90" t="s">
        <v>246</v>
      </c>
      <c r="B19" s="89" t="s">
        <v>419</v>
      </c>
      <c r="C19" s="16">
        <v>151.05862500000001</v>
      </c>
      <c r="D19" s="16">
        <v>151.05862500000001</v>
      </c>
      <c r="E19" s="16">
        <v>151.05862500000001</v>
      </c>
      <c r="F19" s="16">
        <v>0</v>
      </c>
      <c r="G19" s="87">
        <v>0</v>
      </c>
      <c r="H19" s="88">
        <v>0</v>
      </c>
      <c r="I19" s="16">
        <v>0</v>
      </c>
      <c r="J19" s="87">
        <v>0</v>
      </c>
      <c r="K19" s="88">
        <v>0</v>
      </c>
      <c r="L19" s="16">
        <v>0</v>
      </c>
      <c r="M19" s="91">
        <v>0</v>
      </c>
    </row>
    <row r="20" spans="1:13" ht="15" customHeight="1">
      <c r="A20" s="90" t="s">
        <v>77</v>
      </c>
      <c r="B20" s="89" t="s">
        <v>304</v>
      </c>
      <c r="C20" s="16">
        <v>600.25464899999997</v>
      </c>
      <c r="D20" s="16">
        <v>600.25464899999997</v>
      </c>
      <c r="E20" s="16">
        <v>600.25464899999997</v>
      </c>
      <c r="F20" s="16">
        <v>0</v>
      </c>
      <c r="G20" s="87">
        <v>0</v>
      </c>
      <c r="H20" s="88">
        <v>0</v>
      </c>
      <c r="I20" s="16">
        <v>0</v>
      </c>
      <c r="J20" s="87">
        <v>0</v>
      </c>
      <c r="K20" s="88">
        <v>0</v>
      </c>
      <c r="L20" s="16">
        <v>0</v>
      </c>
      <c r="M20" s="91">
        <v>0</v>
      </c>
    </row>
    <row r="21" spans="1:13" ht="15" customHeight="1">
      <c r="A21" s="90" t="s">
        <v>241</v>
      </c>
      <c r="B21" s="89" t="s">
        <v>476</v>
      </c>
      <c r="C21" s="16">
        <v>69.195136000000005</v>
      </c>
      <c r="D21" s="16">
        <v>69.195136000000005</v>
      </c>
      <c r="E21" s="16">
        <v>69.195136000000005</v>
      </c>
      <c r="F21" s="16">
        <v>0</v>
      </c>
      <c r="G21" s="87">
        <v>0</v>
      </c>
      <c r="H21" s="88">
        <v>0</v>
      </c>
      <c r="I21" s="16">
        <v>0</v>
      </c>
      <c r="J21" s="87">
        <v>0</v>
      </c>
      <c r="K21" s="88">
        <v>0</v>
      </c>
      <c r="L21" s="16">
        <v>0</v>
      </c>
      <c r="M21" s="91">
        <v>0</v>
      </c>
    </row>
    <row r="22" spans="1:13" ht="15" customHeight="1">
      <c r="A22" s="90" t="s">
        <v>362</v>
      </c>
      <c r="B22" s="89" t="s">
        <v>237</v>
      </c>
      <c r="C22" s="16">
        <v>118.413162</v>
      </c>
      <c r="D22" s="16">
        <v>118.413162</v>
      </c>
      <c r="E22" s="16">
        <v>118.413162</v>
      </c>
      <c r="F22" s="16">
        <v>0</v>
      </c>
      <c r="G22" s="87">
        <v>0</v>
      </c>
      <c r="H22" s="88">
        <v>0</v>
      </c>
      <c r="I22" s="16">
        <v>0</v>
      </c>
      <c r="J22" s="87">
        <v>0</v>
      </c>
      <c r="K22" s="88">
        <v>0</v>
      </c>
      <c r="L22" s="16">
        <v>0</v>
      </c>
      <c r="M22" s="91">
        <v>0</v>
      </c>
    </row>
    <row r="23" spans="1:13" ht="15" customHeight="1">
      <c r="A23" s="90" t="s">
        <v>459</v>
      </c>
      <c r="B23" s="89" t="s">
        <v>163</v>
      </c>
      <c r="C23" s="16">
        <v>378.653235</v>
      </c>
      <c r="D23" s="16">
        <v>378.653235</v>
      </c>
      <c r="E23" s="16">
        <v>378.653235</v>
      </c>
      <c r="F23" s="16">
        <v>0</v>
      </c>
      <c r="G23" s="87">
        <v>0</v>
      </c>
      <c r="H23" s="88">
        <v>0</v>
      </c>
      <c r="I23" s="16">
        <v>0</v>
      </c>
      <c r="J23" s="87">
        <v>0</v>
      </c>
      <c r="K23" s="88">
        <v>0</v>
      </c>
      <c r="L23" s="16">
        <v>0</v>
      </c>
      <c r="M23" s="91">
        <v>0</v>
      </c>
    </row>
    <row r="24" spans="1:13" ht="15" customHeight="1">
      <c r="A24" s="90" t="s">
        <v>458</v>
      </c>
      <c r="B24" s="89" t="s">
        <v>148</v>
      </c>
      <c r="C24" s="16">
        <v>104.709198</v>
      </c>
      <c r="D24" s="16">
        <v>104.709198</v>
      </c>
      <c r="E24" s="16">
        <v>104.709198</v>
      </c>
      <c r="F24" s="16">
        <v>0</v>
      </c>
      <c r="G24" s="87">
        <v>0</v>
      </c>
      <c r="H24" s="88">
        <v>0</v>
      </c>
      <c r="I24" s="16">
        <v>0</v>
      </c>
      <c r="J24" s="87">
        <v>0</v>
      </c>
      <c r="K24" s="88">
        <v>0</v>
      </c>
      <c r="L24" s="16">
        <v>0</v>
      </c>
      <c r="M24" s="91">
        <v>0</v>
      </c>
    </row>
    <row r="25" spans="1:13" ht="15" customHeight="1">
      <c r="A25" s="90" t="s">
        <v>80</v>
      </c>
      <c r="B25" s="89" t="s">
        <v>380</v>
      </c>
      <c r="C25" s="16">
        <v>124.785624</v>
      </c>
      <c r="D25" s="16">
        <v>124.785624</v>
      </c>
      <c r="E25" s="16">
        <v>124.785624</v>
      </c>
      <c r="F25" s="16">
        <v>0</v>
      </c>
      <c r="G25" s="87">
        <v>0</v>
      </c>
      <c r="H25" s="88">
        <v>0</v>
      </c>
      <c r="I25" s="16">
        <v>0</v>
      </c>
      <c r="J25" s="87">
        <v>0</v>
      </c>
      <c r="K25" s="88">
        <v>0</v>
      </c>
      <c r="L25" s="16">
        <v>0</v>
      </c>
      <c r="M25" s="91">
        <v>0</v>
      </c>
    </row>
    <row r="26" spans="1:13" ht="15" customHeight="1">
      <c r="A26" s="90" t="s">
        <v>332</v>
      </c>
      <c r="B26" s="89" t="s">
        <v>250</v>
      </c>
      <c r="C26" s="16">
        <v>166.80252100000001</v>
      </c>
      <c r="D26" s="16">
        <v>166.80252100000001</v>
      </c>
      <c r="E26" s="16">
        <v>166.80252100000001</v>
      </c>
      <c r="F26" s="16">
        <v>0</v>
      </c>
      <c r="G26" s="87">
        <v>0</v>
      </c>
      <c r="H26" s="88">
        <v>0</v>
      </c>
      <c r="I26" s="16">
        <v>0</v>
      </c>
      <c r="J26" s="87">
        <v>0</v>
      </c>
      <c r="K26" s="88">
        <v>0</v>
      </c>
      <c r="L26" s="16">
        <v>0</v>
      </c>
      <c r="M26" s="91">
        <v>0</v>
      </c>
    </row>
    <row r="29" spans="1:13" ht="12.75" customHeight="1">
      <c r="E29" s="9"/>
    </row>
  </sheetData>
  <mergeCells count="11">
    <mergeCell ref="M7:M8"/>
    <mergeCell ref="A6:A8"/>
    <mergeCell ref="B6:B8"/>
    <mergeCell ref="C6:C8"/>
    <mergeCell ref="D7:D8"/>
    <mergeCell ref="G7:G8"/>
    <mergeCell ref="H7:H8"/>
    <mergeCell ref="I7:I8"/>
    <mergeCell ref="J7:J8"/>
    <mergeCell ref="K7:K8"/>
    <mergeCell ref="L7:L8"/>
  </mergeCells>
  <phoneticPr fontId="0" type="noConversion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4"/>
  <sheetViews>
    <sheetView showGridLines="0" workbookViewId="0">
      <selection activeCell="L22" sqref="L22"/>
    </sheetView>
  </sheetViews>
  <sheetFormatPr defaultColWidth="9.1640625" defaultRowHeight="12.75" customHeight="1"/>
  <cols>
    <col min="1" max="1" width="37.33203125" customWidth="1"/>
    <col min="2" max="2" width="11.33203125" customWidth="1"/>
    <col min="3" max="3" width="28.83203125" customWidth="1"/>
    <col min="4" max="4" width="11.83203125" customWidth="1"/>
    <col min="5" max="5" width="31.33203125" customWidth="1"/>
    <col min="6" max="6" width="10.6640625" customWidth="1"/>
  </cols>
  <sheetData>
    <row r="1" spans="1:9" ht="12.75" customHeight="1">
      <c r="A1" s="24" t="s">
        <v>462</v>
      </c>
      <c r="D1" s="4"/>
    </row>
    <row r="2" spans="1:9" ht="39" customHeight="1">
      <c r="A2" s="67" t="s">
        <v>335</v>
      </c>
      <c r="B2" s="67"/>
      <c r="C2" s="67"/>
      <c r="D2" s="67"/>
      <c r="E2" s="67"/>
      <c r="F2" s="67"/>
    </row>
    <row r="3" spans="1:9" ht="15" customHeight="1">
      <c r="A3" s="9"/>
      <c r="F3" s="4" t="s">
        <v>249</v>
      </c>
    </row>
    <row r="4" spans="1:9" ht="15.75" customHeight="1">
      <c r="A4" s="14" t="s">
        <v>181</v>
      </c>
      <c r="B4" s="2"/>
      <c r="C4" s="2" t="s">
        <v>489</v>
      </c>
      <c r="D4" s="2"/>
      <c r="E4" s="2"/>
      <c r="F4" s="2"/>
    </row>
    <row r="5" spans="1:9" ht="15.75" customHeight="1">
      <c r="A5" s="3" t="s">
        <v>167</v>
      </c>
      <c r="B5" s="3" t="s">
        <v>214</v>
      </c>
      <c r="C5" s="3" t="s">
        <v>73</v>
      </c>
      <c r="D5" s="3" t="s">
        <v>214</v>
      </c>
      <c r="E5" s="3" t="s">
        <v>122</v>
      </c>
      <c r="F5" s="3" t="s">
        <v>214</v>
      </c>
    </row>
    <row r="6" spans="1:9" ht="12.75" customHeight="1">
      <c r="A6" s="12" t="s">
        <v>10</v>
      </c>
      <c r="B6" s="69"/>
      <c r="C6" s="12" t="s">
        <v>10</v>
      </c>
      <c r="D6" s="69"/>
      <c r="E6" s="21" t="s">
        <v>10</v>
      </c>
      <c r="F6" s="37"/>
    </row>
    <row r="7" spans="1:9" ht="17.25" customHeight="1">
      <c r="A7" s="13" t="s">
        <v>269</v>
      </c>
      <c r="B7" s="16">
        <v>2584.7884770000001</v>
      </c>
      <c r="C7" s="15" t="s">
        <v>351</v>
      </c>
      <c r="D7" s="17">
        <v>0</v>
      </c>
      <c r="E7" s="54" t="s">
        <v>325</v>
      </c>
      <c r="F7" s="17">
        <v>2178.5162770000002</v>
      </c>
      <c r="G7" s="9"/>
    </row>
    <row r="8" spans="1:9" ht="17.25" customHeight="1">
      <c r="A8" s="13" t="s">
        <v>13</v>
      </c>
      <c r="B8" s="22">
        <v>0</v>
      </c>
      <c r="C8" s="15" t="s">
        <v>487</v>
      </c>
      <c r="D8" s="17">
        <v>0</v>
      </c>
      <c r="E8" s="54" t="s">
        <v>270</v>
      </c>
      <c r="F8" s="17">
        <v>1986.2157460000001</v>
      </c>
      <c r="G8" s="9"/>
    </row>
    <row r="9" spans="1:9" ht="17.25" customHeight="1">
      <c r="A9" s="13" t="s">
        <v>196</v>
      </c>
      <c r="B9" s="16">
        <v>0</v>
      </c>
      <c r="C9" s="15" t="s">
        <v>368</v>
      </c>
      <c r="D9" s="17">
        <v>0</v>
      </c>
      <c r="E9" s="54" t="s">
        <v>415</v>
      </c>
      <c r="F9" s="17">
        <v>155.691731</v>
      </c>
      <c r="G9" s="9"/>
      <c r="H9" s="9"/>
    </row>
    <row r="10" spans="1:9" ht="17.25" customHeight="1">
      <c r="A10" s="13" t="s">
        <v>393</v>
      </c>
      <c r="B10" s="22">
        <v>0</v>
      </c>
      <c r="C10" s="15" t="s">
        <v>469</v>
      </c>
      <c r="D10" s="17">
        <v>0</v>
      </c>
      <c r="E10" s="54" t="s">
        <v>280</v>
      </c>
      <c r="F10" s="17">
        <v>36.608800000000002</v>
      </c>
      <c r="G10" s="9"/>
      <c r="H10" s="9"/>
      <c r="I10" s="9"/>
    </row>
    <row r="11" spans="1:9" ht="17.25" customHeight="1">
      <c r="B11" s="17"/>
      <c r="C11" s="15" t="s">
        <v>17</v>
      </c>
      <c r="D11" s="17">
        <v>0</v>
      </c>
      <c r="E11" s="54" t="s">
        <v>252</v>
      </c>
      <c r="F11" s="17">
        <v>0</v>
      </c>
      <c r="G11" s="9"/>
    </row>
    <row r="12" spans="1:9" ht="17.25" customHeight="1">
      <c r="A12" s="13"/>
      <c r="B12" s="16"/>
      <c r="C12" s="15" t="s">
        <v>185</v>
      </c>
      <c r="D12" s="17">
        <v>0</v>
      </c>
      <c r="E12" s="54" t="s">
        <v>207</v>
      </c>
      <c r="F12" s="17">
        <v>406.27019999999999</v>
      </c>
      <c r="G12" s="9"/>
      <c r="H12" s="9"/>
    </row>
    <row r="13" spans="1:9" ht="17.25" customHeight="1">
      <c r="A13" s="5"/>
      <c r="B13" s="64"/>
      <c r="C13" s="21" t="s">
        <v>255</v>
      </c>
      <c r="D13" s="17">
        <v>0</v>
      </c>
      <c r="E13" s="54" t="s">
        <v>270</v>
      </c>
      <c r="F13" s="17">
        <v>42.3</v>
      </c>
      <c r="G13" s="9"/>
      <c r="H13" s="9"/>
    </row>
    <row r="14" spans="1:9" ht="17.25" customHeight="1">
      <c r="A14" s="5"/>
      <c r="B14" s="59"/>
      <c r="C14" s="21" t="s">
        <v>183</v>
      </c>
      <c r="D14" s="17">
        <v>0</v>
      </c>
      <c r="E14" s="54" t="s">
        <v>415</v>
      </c>
      <c r="F14" s="17">
        <v>100.7</v>
      </c>
      <c r="G14" s="9"/>
      <c r="H14" s="9"/>
    </row>
    <row r="15" spans="1:9" ht="17.25" customHeight="1">
      <c r="A15" s="19"/>
      <c r="B15" s="58"/>
      <c r="C15" s="21" t="s">
        <v>262</v>
      </c>
      <c r="D15" s="17">
        <v>0</v>
      </c>
      <c r="E15" s="54" t="s">
        <v>280</v>
      </c>
      <c r="F15" s="17">
        <v>0</v>
      </c>
      <c r="G15" s="9"/>
      <c r="H15" s="9"/>
    </row>
    <row r="16" spans="1:9" ht="17.25" customHeight="1">
      <c r="A16" s="5"/>
      <c r="B16" s="59"/>
      <c r="C16" s="12" t="s">
        <v>359</v>
      </c>
      <c r="D16" s="17">
        <v>0</v>
      </c>
      <c r="E16" s="54" t="s">
        <v>69</v>
      </c>
      <c r="F16" s="17">
        <v>0</v>
      </c>
      <c r="G16" s="9"/>
    </row>
    <row r="17" spans="1:9" ht="17.25" customHeight="1">
      <c r="A17" s="5"/>
      <c r="B17" s="58"/>
      <c r="C17" s="12" t="s">
        <v>123</v>
      </c>
      <c r="D17" s="17">
        <v>0</v>
      </c>
      <c r="E17" s="54" t="s">
        <v>156</v>
      </c>
      <c r="F17" s="17">
        <v>30</v>
      </c>
      <c r="G17" s="9"/>
      <c r="H17" s="9"/>
    </row>
    <row r="18" spans="1:9" ht="17.25" customHeight="1">
      <c r="A18" s="5"/>
      <c r="B18" s="58"/>
      <c r="C18" s="12" t="s">
        <v>27</v>
      </c>
      <c r="D18" s="17">
        <v>0</v>
      </c>
      <c r="E18" s="54" t="s">
        <v>260</v>
      </c>
      <c r="F18" s="17">
        <v>43.169199999999996</v>
      </c>
      <c r="G18" s="9"/>
      <c r="H18" s="9"/>
    </row>
    <row r="19" spans="1:9" ht="17.25" customHeight="1">
      <c r="A19" s="1"/>
      <c r="B19" s="58"/>
      <c r="C19" s="12" t="s">
        <v>127</v>
      </c>
      <c r="D19" s="16">
        <v>2584.7884770000001</v>
      </c>
      <c r="E19" s="54" t="s">
        <v>52</v>
      </c>
      <c r="F19" s="17">
        <v>0</v>
      </c>
      <c r="G19" s="9"/>
    </row>
    <row r="20" spans="1:9" ht="17.25" customHeight="1">
      <c r="A20" s="1"/>
      <c r="B20" s="58"/>
      <c r="C20" s="12" t="s">
        <v>106</v>
      </c>
      <c r="D20" s="17">
        <v>0</v>
      </c>
      <c r="E20" s="54" t="s">
        <v>431</v>
      </c>
      <c r="F20" s="17">
        <v>0</v>
      </c>
      <c r="G20" s="9"/>
      <c r="H20" s="9"/>
    </row>
    <row r="21" spans="1:9" ht="17.25" customHeight="1">
      <c r="A21" s="1"/>
      <c r="B21" s="58"/>
      <c r="C21" s="12" t="s">
        <v>482</v>
      </c>
      <c r="D21" s="17">
        <v>0</v>
      </c>
      <c r="E21" s="54" t="s">
        <v>159</v>
      </c>
      <c r="F21" s="17">
        <v>0</v>
      </c>
      <c r="G21" s="9"/>
      <c r="H21" s="9"/>
      <c r="I21" s="9"/>
    </row>
    <row r="22" spans="1:9" ht="17.25" customHeight="1">
      <c r="A22" s="1"/>
      <c r="B22" s="58"/>
      <c r="C22" s="12" t="s">
        <v>370</v>
      </c>
      <c r="D22" s="17">
        <v>0</v>
      </c>
      <c r="E22" s="54" t="s">
        <v>381</v>
      </c>
      <c r="F22" s="16">
        <v>190.10300000000001</v>
      </c>
      <c r="G22" s="9"/>
    </row>
    <row r="23" spans="1:9" ht="17.25" customHeight="1">
      <c r="A23" s="1"/>
      <c r="B23" s="58"/>
      <c r="C23" s="12" t="s">
        <v>115</v>
      </c>
      <c r="D23" s="17">
        <v>0</v>
      </c>
      <c r="E23" s="51" t="s">
        <v>400</v>
      </c>
      <c r="F23" s="64">
        <v>0</v>
      </c>
      <c r="G23" s="9"/>
    </row>
    <row r="24" spans="1:9" ht="17.25" customHeight="1">
      <c r="A24" s="1"/>
      <c r="B24" s="58"/>
      <c r="C24" s="12" t="s">
        <v>435</v>
      </c>
      <c r="D24" s="16">
        <v>0</v>
      </c>
      <c r="E24" s="51" t="s">
        <v>363</v>
      </c>
      <c r="F24" s="59">
        <v>0</v>
      </c>
      <c r="G24" s="9"/>
    </row>
    <row r="25" spans="1:9" ht="17.25" customHeight="1">
      <c r="A25" s="1"/>
      <c r="B25" s="58"/>
      <c r="C25" s="12" t="s">
        <v>266</v>
      </c>
      <c r="D25" s="22">
        <v>0</v>
      </c>
      <c r="E25" s="51" t="s">
        <v>265</v>
      </c>
      <c r="F25" s="59">
        <v>0</v>
      </c>
    </row>
    <row r="26" spans="1:9" ht="17.25" customHeight="1">
      <c r="A26" s="1"/>
      <c r="B26" s="58"/>
      <c r="C26" s="21" t="s">
        <v>396</v>
      </c>
      <c r="D26" s="17">
        <v>0</v>
      </c>
      <c r="E26" s="52"/>
      <c r="F26" s="59"/>
    </row>
    <row r="27" spans="1:9" ht="17.25" customHeight="1">
      <c r="A27" s="1"/>
      <c r="B27" s="59"/>
      <c r="C27" s="21" t="s">
        <v>90</v>
      </c>
      <c r="D27" s="17">
        <v>0</v>
      </c>
      <c r="E27" s="51"/>
      <c r="F27" s="58"/>
      <c r="I27" s="9"/>
    </row>
    <row r="28" spans="1:9" ht="20.25" customHeight="1">
      <c r="A28" s="1"/>
      <c r="B28" s="59"/>
      <c r="C28" s="21" t="s">
        <v>203</v>
      </c>
      <c r="D28" s="17">
        <v>0</v>
      </c>
      <c r="E28" s="51"/>
      <c r="F28" s="58"/>
      <c r="H28" s="9"/>
      <c r="I28" s="9"/>
    </row>
    <row r="29" spans="1:9" ht="17.25" customHeight="1">
      <c r="A29" s="1"/>
      <c r="B29" s="59"/>
      <c r="C29" s="21" t="s">
        <v>35</v>
      </c>
      <c r="D29" s="17">
        <v>0</v>
      </c>
      <c r="E29" s="52"/>
      <c r="F29" s="59"/>
    </row>
    <row r="30" spans="1:9" ht="17.25" customHeight="1">
      <c r="A30" s="1"/>
      <c r="B30" s="59"/>
      <c r="C30" s="21" t="s">
        <v>299</v>
      </c>
      <c r="D30" s="17">
        <v>0</v>
      </c>
      <c r="E30" s="51"/>
      <c r="F30" s="59"/>
    </row>
    <row r="31" spans="1:9" ht="17.25" customHeight="1">
      <c r="A31" s="1"/>
      <c r="B31" s="59"/>
      <c r="C31" s="21" t="s">
        <v>379</v>
      </c>
      <c r="D31" s="17">
        <v>0</v>
      </c>
      <c r="E31" s="51"/>
      <c r="F31" s="58"/>
    </row>
    <row r="32" spans="1:9" ht="17.25" customHeight="1">
      <c r="A32" s="5"/>
      <c r="B32" s="59"/>
      <c r="C32" s="21" t="s">
        <v>409</v>
      </c>
      <c r="D32" s="17">
        <v>0</v>
      </c>
      <c r="E32" s="51"/>
      <c r="F32" s="58"/>
    </row>
    <row r="33" spans="1:10" ht="17.25" customHeight="1">
      <c r="A33" s="1"/>
      <c r="B33" s="59"/>
      <c r="C33" s="21" t="s">
        <v>259</v>
      </c>
      <c r="D33" s="17">
        <v>0</v>
      </c>
      <c r="E33" s="51"/>
      <c r="F33" s="58"/>
    </row>
    <row r="34" spans="1:10" ht="17.25" customHeight="1">
      <c r="A34" s="1"/>
      <c r="B34" s="60"/>
      <c r="C34" s="21" t="s">
        <v>279</v>
      </c>
      <c r="D34" s="16">
        <v>0</v>
      </c>
      <c r="E34" s="51"/>
      <c r="F34" s="59"/>
      <c r="H34" s="9"/>
    </row>
    <row r="35" spans="1:10" ht="15" customHeight="1">
      <c r="A35" s="23"/>
      <c r="B35" s="60"/>
      <c r="C35" s="21"/>
      <c r="D35" s="55"/>
      <c r="E35" s="84"/>
      <c r="F35" s="58"/>
      <c r="H35" s="9"/>
    </row>
    <row r="36" spans="1:10" ht="15" customHeight="1">
      <c r="A36" s="6" t="s">
        <v>99</v>
      </c>
      <c r="B36" s="74">
        <f>B7+B8+B9+B10+B11</f>
        <v>2584.7884770000001</v>
      </c>
      <c r="C36" s="25" t="s">
        <v>88</v>
      </c>
      <c r="D36" s="73">
        <f>SUM(D6:D33)</f>
        <v>2584.7884770000001</v>
      </c>
      <c r="E36" s="6" t="s">
        <v>99</v>
      </c>
      <c r="F36" s="75">
        <f>F7+F12+F23+F24+F25</f>
        <v>2584.7864770000001</v>
      </c>
      <c r="G36" s="9"/>
      <c r="H36" s="9"/>
    </row>
    <row r="37" spans="1:10" ht="17.25" customHeight="1">
      <c r="A37" s="40" t="s">
        <v>53</v>
      </c>
      <c r="B37" s="60"/>
      <c r="C37" s="13" t="s">
        <v>349</v>
      </c>
      <c r="D37" s="73"/>
      <c r="E37" s="19" t="s">
        <v>349</v>
      </c>
      <c r="F37" s="59"/>
    </row>
    <row r="38" spans="1:10" ht="17.25" customHeight="1">
      <c r="A38" s="40" t="s">
        <v>133</v>
      </c>
      <c r="B38" s="60"/>
      <c r="C38" s="19"/>
      <c r="D38" s="56"/>
      <c r="E38" s="19"/>
      <c r="F38" s="58"/>
    </row>
    <row r="39" spans="1:10" ht="17.25" customHeight="1">
      <c r="A39" s="40" t="s">
        <v>164</v>
      </c>
      <c r="B39" s="60"/>
      <c r="C39" s="21"/>
      <c r="D39" s="16"/>
      <c r="E39" s="1"/>
      <c r="F39" s="58"/>
    </row>
    <row r="40" spans="1:10" ht="17.25" customHeight="1">
      <c r="A40" s="6" t="s">
        <v>42</v>
      </c>
      <c r="B40" s="61">
        <f>B36+B37</f>
        <v>2584.7884770000001</v>
      </c>
      <c r="C40" s="25" t="s">
        <v>16</v>
      </c>
      <c r="D40" s="61">
        <f>D36+D37</f>
        <v>2584.7884770000001</v>
      </c>
      <c r="E40" s="25" t="s">
        <v>16</v>
      </c>
      <c r="F40" s="61">
        <f>F36+F37</f>
        <v>2584.7864770000001</v>
      </c>
      <c r="G40" s="9"/>
    </row>
    <row r="41" spans="1:10" ht="12.75" customHeight="1">
      <c r="B41" s="9"/>
      <c r="D41" s="9"/>
    </row>
    <row r="42" spans="1:10" ht="12.75" customHeight="1">
      <c r="B42" s="9"/>
      <c r="D42" s="9"/>
    </row>
    <row r="43" spans="1:10" ht="12.75" customHeight="1">
      <c r="B43" s="9"/>
      <c r="D43" s="9"/>
    </row>
    <row r="44" spans="1:10" ht="12.75" customHeight="1">
      <c r="B44" s="9"/>
      <c r="D44" s="9"/>
      <c r="G44" s="9"/>
    </row>
    <row r="45" spans="1:10" ht="12.75" customHeight="1">
      <c r="B45" s="9"/>
      <c r="D45" s="9"/>
      <c r="G45" s="9"/>
    </row>
    <row r="46" spans="1:10" ht="12.75" customHeight="1">
      <c r="B46" s="9"/>
      <c r="C46" s="9"/>
      <c r="G46" s="9"/>
      <c r="H46" s="9"/>
    </row>
    <row r="47" spans="1:10" ht="12.75" customHeight="1">
      <c r="B47" s="9"/>
      <c r="C47" s="9"/>
      <c r="E47" s="9"/>
      <c r="H47" s="9"/>
      <c r="I47" s="9"/>
    </row>
    <row r="48" spans="1:10" ht="12.75" customHeight="1">
      <c r="C48" s="9"/>
      <c r="E48" s="9"/>
      <c r="I48" s="9"/>
      <c r="J48" s="9"/>
    </row>
    <row r="49" spans="3:11" ht="12.75" customHeight="1">
      <c r="C49" s="9"/>
      <c r="E49" s="9"/>
      <c r="J49" s="9"/>
      <c r="K49" s="9"/>
    </row>
    <row r="50" spans="3:11" ht="12.75" customHeight="1">
      <c r="C50" s="9"/>
      <c r="D50" s="9"/>
      <c r="E50" s="9"/>
    </row>
    <row r="51" spans="3:11" ht="12.75" customHeight="1">
      <c r="E51" s="9"/>
      <c r="F51" s="9"/>
      <c r="G51" s="9"/>
    </row>
    <row r="52" spans="3:11" ht="12.75" customHeight="1">
      <c r="E52" s="9"/>
      <c r="F52" s="9"/>
      <c r="G52" s="9"/>
      <c r="H52" s="9"/>
    </row>
    <row r="53" spans="3:11" ht="12.75" customHeight="1">
      <c r="F53" s="9"/>
      <c r="G53" s="9"/>
    </row>
    <row r="54" spans="3:11" ht="12.75" customHeight="1">
      <c r="G54" s="9"/>
      <c r="H54" s="9"/>
      <c r="I54" s="9"/>
      <c r="J54" s="9"/>
      <c r="K54" s="9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4"/>
  <sheetViews>
    <sheetView showGridLines="0" showZeros="0" topLeftCell="A4" workbookViewId="0">
      <selection activeCell="B8" sqref="B8:E15"/>
    </sheetView>
  </sheetViews>
  <sheetFormatPr defaultColWidth="9.1640625" defaultRowHeight="12.75" customHeight="1"/>
  <cols>
    <col min="1" max="1" width="14.5" customWidth="1"/>
    <col min="2" max="2" width="32.83203125" customWidth="1"/>
    <col min="3" max="5" width="20.1640625" customWidth="1"/>
    <col min="6" max="6" width="21.6640625" customWidth="1"/>
    <col min="7" max="7" width="15.1640625" customWidth="1"/>
  </cols>
  <sheetData>
    <row r="1" spans="1:7" ht="12.75" customHeight="1">
      <c r="A1" s="9" t="s">
        <v>205</v>
      </c>
      <c r="E1" s="4"/>
    </row>
    <row r="3" spans="1:7" ht="5.25" customHeight="1"/>
    <row r="4" spans="1:7" ht="37.5" customHeight="1">
      <c r="A4" s="7" t="s">
        <v>171</v>
      </c>
      <c r="B4" s="8"/>
      <c r="C4" s="8"/>
      <c r="D4" s="8"/>
      <c r="E4" s="8"/>
      <c r="F4" s="8"/>
      <c r="G4" s="8"/>
    </row>
    <row r="7" spans="1:7" ht="15" customHeight="1">
      <c r="G7" s="4" t="s">
        <v>249</v>
      </c>
    </row>
    <row r="8" spans="1:7" ht="23.25" customHeight="1">
      <c r="A8" s="3" t="s">
        <v>154</v>
      </c>
      <c r="B8" s="3" t="s">
        <v>451</v>
      </c>
      <c r="C8" s="3" t="s">
        <v>109</v>
      </c>
      <c r="D8" s="3" t="s">
        <v>467</v>
      </c>
      <c r="E8" s="3" t="s">
        <v>357</v>
      </c>
      <c r="F8" s="3" t="s">
        <v>369</v>
      </c>
      <c r="G8" s="3" t="s">
        <v>275</v>
      </c>
    </row>
    <row r="9" spans="1:7" ht="15" customHeight="1">
      <c r="A9" s="69" t="s">
        <v>301</v>
      </c>
      <c r="B9" s="69" t="s">
        <v>301</v>
      </c>
      <c r="C9" s="69">
        <v>1</v>
      </c>
      <c r="D9" s="69">
        <v>2</v>
      </c>
      <c r="E9" s="69">
        <v>3</v>
      </c>
      <c r="F9" s="69">
        <v>4</v>
      </c>
      <c r="G9" s="69" t="s">
        <v>301</v>
      </c>
    </row>
    <row r="10" spans="1:7" ht="15" customHeight="1">
      <c r="A10" s="90"/>
      <c r="B10" s="92" t="s">
        <v>109</v>
      </c>
      <c r="C10" s="16">
        <v>2584.79</v>
      </c>
      <c r="D10" s="87">
        <v>2141.9074770000002</v>
      </c>
      <c r="E10" s="88">
        <v>36.608800000000002</v>
      </c>
      <c r="F10" s="16">
        <v>406.27</v>
      </c>
      <c r="G10" s="93"/>
    </row>
    <row r="11" spans="1:7" ht="15" customHeight="1">
      <c r="A11" s="90" t="s">
        <v>68</v>
      </c>
      <c r="B11" s="92" t="s">
        <v>56</v>
      </c>
      <c r="C11" s="16">
        <v>2584.79</v>
      </c>
      <c r="D11" s="87">
        <v>2141.9074770000002</v>
      </c>
      <c r="E11" s="88">
        <v>36.608800000000002</v>
      </c>
      <c r="F11" s="16">
        <v>406.27</v>
      </c>
      <c r="G11" s="93"/>
    </row>
    <row r="12" spans="1:7" ht="15" customHeight="1">
      <c r="A12" s="90" t="s">
        <v>240</v>
      </c>
      <c r="B12" s="92" t="s">
        <v>383</v>
      </c>
      <c r="C12" s="16">
        <v>2579.79</v>
      </c>
      <c r="D12" s="87">
        <v>2141.9074770000002</v>
      </c>
      <c r="E12" s="88">
        <v>36.608800000000002</v>
      </c>
      <c r="F12" s="16">
        <v>401.27</v>
      </c>
      <c r="G12" s="93"/>
    </row>
    <row r="13" spans="1:7" ht="15" customHeight="1">
      <c r="A13" s="90" t="s">
        <v>445</v>
      </c>
      <c r="B13" s="92" t="s">
        <v>385</v>
      </c>
      <c r="C13" s="16">
        <v>314.65464900000001</v>
      </c>
      <c r="D13" s="87">
        <v>299.28424899999999</v>
      </c>
      <c r="E13" s="88">
        <v>15.3704</v>
      </c>
      <c r="F13" s="16">
        <v>0</v>
      </c>
      <c r="G13" s="93"/>
    </row>
    <row r="14" spans="1:7" ht="15" customHeight="1">
      <c r="A14" s="90" t="s">
        <v>307</v>
      </c>
      <c r="B14" s="92" t="s">
        <v>366</v>
      </c>
      <c r="C14" s="16">
        <v>19.399999999999999</v>
      </c>
      <c r="D14" s="87">
        <v>0</v>
      </c>
      <c r="E14" s="88">
        <v>0</v>
      </c>
      <c r="F14" s="16">
        <v>19.399999999999999</v>
      </c>
      <c r="G14" s="93"/>
    </row>
    <row r="15" spans="1:7" ht="15" customHeight="1">
      <c r="A15" s="90" t="s">
        <v>62</v>
      </c>
      <c r="B15" s="92" t="s">
        <v>392</v>
      </c>
      <c r="C15" s="16">
        <v>1878.261628</v>
      </c>
      <c r="D15" s="87">
        <v>1842.6232279999999</v>
      </c>
      <c r="E15" s="88">
        <v>21.238399999999999</v>
      </c>
      <c r="F15" s="16">
        <v>14.4</v>
      </c>
      <c r="G15" s="93"/>
    </row>
    <row r="16" spans="1:7" ht="15" customHeight="1">
      <c r="A16" s="90" t="s">
        <v>310</v>
      </c>
      <c r="B16" s="92" t="s">
        <v>397</v>
      </c>
      <c r="C16" s="16">
        <v>32.5</v>
      </c>
      <c r="D16" s="87">
        <v>0</v>
      </c>
      <c r="E16" s="88">
        <v>0</v>
      </c>
      <c r="F16" s="16">
        <v>32.5</v>
      </c>
      <c r="G16" s="103"/>
    </row>
    <row r="17" spans="1:7" ht="15" customHeight="1">
      <c r="A17" s="90" t="s">
        <v>61</v>
      </c>
      <c r="B17" s="92" t="s">
        <v>429</v>
      </c>
      <c r="C17" s="16">
        <v>30.8</v>
      </c>
      <c r="D17" s="87">
        <v>0</v>
      </c>
      <c r="E17" s="88">
        <v>0</v>
      </c>
      <c r="F17" s="16">
        <v>30.8</v>
      </c>
      <c r="G17" s="103"/>
    </row>
    <row r="18" spans="1:7" ht="15" customHeight="1">
      <c r="A18" s="90" t="s">
        <v>446</v>
      </c>
      <c r="B18" s="92" t="s">
        <v>79</v>
      </c>
      <c r="C18" s="16">
        <v>21</v>
      </c>
      <c r="D18" s="87">
        <v>0</v>
      </c>
      <c r="E18" s="88">
        <v>0</v>
      </c>
      <c r="F18" s="16">
        <v>21</v>
      </c>
      <c r="G18" s="103"/>
    </row>
    <row r="19" spans="1:7" ht="15" customHeight="1">
      <c r="A19" s="90" t="s">
        <v>222</v>
      </c>
      <c r="B19" s="92" t="s">
        <v>153</v>
      </c>
      <c r="C19" s="16">
        <v>35</v>
      </c>
      <c r="D19" s="87">
        <v>0</v>
      </c>
      <c r="E19" s="88">
        <v>0</v>
      </c>
      <c r="F19" s="16">
        <v>35</v>
      </c>
      <c r="G19" s="93"/>
    </row>
    <row r="20" spans="1:7" ht="15" customHeight="1">
      <c r="A20" s="90" t="s">
        <v>348</v>
      </c>
      <c r="B20" s="92" t="s">
        <v>319</v>
      </c>
      <c r="C20" s="16">
        <v>34.700000000000003</v>
      </c>
      <c r="D20" s="87">
        <v>0</v>
      </c>
      <c r="E20" s="88">
        <v>0</v>
      </c>
      <c r="F20" s="16">
        <v>34.700000000000003</v>
      </c>
      <c r="G20" s="93"/>
    </row>
    <row r="21" spans="1:7" ht="15" customHeight="1">
      <c r="A21" s="90" t="s">
        <v>131</v>
      </c>
      <c r="B21" s="92" t="s">
        <v>37</v>
      </c>
      <c r="C21" s="16">
        <v>76</v>
      </c>
      <c r="D21" s="87">
        <v>0</v>
      </c>
      <c r="E21" s="88">
        <v>0</v>
      </c>
      <c r="F21" s="16">
        <v>76</v>
      </c>
      <c r="G21" s="93"/>
    </row>
    <row r="22" spans="1:7" ht="15" customHeight="1">
      <c r="A22" s="90" t="s">
        <v>105</v>
      </c>
      <c r="B22" s="92" t="s">
        <v>405</v>
      </c>
      <c r="C22" s="16">
        <v>137.471</v>
      </c>
      <c r="D22" s="87">
        <v>0</v>
      </c>
      <c r="E22" s="88">
        <v>0</v>
      </c>
      <c r="F22" s="16">
        <v>137.471</v>
      </c>
      <c r="G22" s="103"/>
    </row>
    <row r="23" spans="1:7" ht="15" customHeight="1">
      <c r="A23" s="90" t="s">
        <v>118</v>
      </c>
      <c r="B23" s="92" t="s">
        <v>358</v>
      </c>
      <c r="C23" s="16">
        <v>5</v>
      </c>
      <c r="D23" s="87">
        <v>0</v>
      </c>
      <c r="E23" s="88">
        <v>0</v>
      </c>
      <c r="F23" s="16">
        <v>5</v>
      </c>
      <c r="G23" s="93"/>
    </row>
    <row r="24" spans="1:7" ht="15" customHeight="1">
      <c r="A24" s="90" t="s">
        <v>278</v>
      </c>
      <c r="B24" s="92" t="s">
        <v>344</v>
      </c>
      <c r="C24" s="16">
        <v>5</v>
      </c>
      <c r="D24" s="87">
        <v>0</v>
      </c>
      <c r="E24" s="88">
        <v>0</v>
      </c>
      <c r="F24" s="16">
        <v>5</v>
      </c>
      <c r="G24" s="93"/>
    </row>
  </sheetData>
  <phoneticPr fontId="0" type="noConversion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3"/>
  <sheetViews>
    <sheetView showGridLines="0" showZeros="0" workbookViewId="0">
      <selection activeCell="K11" sqref="K11"/>
    </sheetView>
  </sheetViews>
  <sheetFormatPr defaultColWidth="9.1640625" defaultRowHeight="12.75" customHeight="1"/>
  <cols>
    <col min="1" max="1" width="13.5" customWidth="1"/>
    <col min="2" max="2" width="31.5" customWidth="1"/>
    <col min="3" max="3" width="16.6640625" customWidth="1"/>
    <col min="4" max="4" width="15" customWidth="1"/>
    <col min="5" max="5" width="17" customWidth="1"/>
    <col min="6" max="6" width="19.5" customWidth="1"/>
    <col min="7" max="7" width="15.1640625" customWidth="1"/>
  </cols>
  <sheetData>
    <row r="1" spans="1:7" ht="12.75" customHeight="1">
      <c r="A1" s="9" t="s">
        <v>71</v>
      </c>
      <c r="E1" s="4"/>
    </row>
    <row r="3" spans="1:7" ht="5.25" customHeight="1"/>
    <row r="4" spans="1:7" ht="37.5" customHeight="1">
      <c r="A4" s="7" t="s">
        <v>305</v>
      </c>
      <c r="B4" s="8"/>
      <c r="C4" s="8"/>
      <c r="D4" s="8"/>
      <c r="E4" s="8"/>
      <c r="F4" s="8"/>
      <c r="G4" s="8"/>
    </row>
    <row r="7" spans="1:7" ht="15" customHeight="1">
      <c r="G7" s="4" t="s">
        <v>249</v>
      </c>
    </row>
    <row r="8" spans="1:7" ht="23.25" customHeight="1">
      <c r="A8" s="3" t="s">
        <v>227</v>
      </c>
      <c r="B8" s="3" t="s">
        <v>399</v>
      </c>
      <c r="C8" s="3" t="s">
        <v>109</v>
      </c>
      <c r="D8" s="3" t="s">
        <v>467</v>
      </c>
      <c r="E8" s="3" t="s">
        <v>357</v>
      </c>
      <c r="F8" s="3" t="s">
        <v>369</v>
      </c>
      <c r="G8" s="3" t="s">
        <v>275</v>
      </c>
    </row>
    <row r="9" spans="1:7" ht="15" customHeight="1">
      <c r="A9" s="69" t="s">
        <v>301</v>
      </c>
      <c r="B9" s="69" t="s">
        <v>301</v>
      </c>
      <c r="C9" s="69">
        <v>1</v>
      </c>
      <c r="D9" s="69">
        <v>2</v>
      </c>
      <c r="E9" s="50">
        <v>3</v>
      </c>
      <c r="F9" s="69">
        <v>4</v>
      </c>
      <c r="G9" s="69" t="s">
        <v>301</v>
      </c>
    </row>
    <row r="10" spans="1:7" ht="15" customHeight="1">
      <c r="A10" s="89"/>
      <c r="B10" s="94" t="s">
        <v>109</v>
      </c>
      <c r="C10" s="88">
        <v>2584.7884770000001</v>
      </c>
      <c r="D10" s="88">
        <v>2022.8245460000001</v>
      </c>
      <c r="E10" s="16">
        <v>155.691731</v>
      </c>
      <c r="F10" s="91">
        <v>406.27</v>
      </c>
      <c r="G10" s="93"/>
    </row>
    <row r="11" spans="1:7" ht="15" customHeight="1">
      <c r="A11" s="89" t="s">
        <v>384</v>
      </c>
      <c r="B11" s="94" t="s">
        <v>257</v>
      </c>
      <c r="C11" s="88">
        <v>2028.515746</v>
      </c>
      <c r="D11" s="88">
        <v>1986.2157460000001</v>
      </c>
      <c r="E11" s="16">
        <v>0</v>
      </c>
      <c r="F11" s="91">
        <v>42.3</v>
      </c>
      <c r="G11" s="93"/>
    </row>
    <row r="12" spans="1:7" ht="15" customHeight="1">
      <c r="A12" s="89" t="s">
        <v>40</v>
      </c>
      <c r="B12" s="94" t="s">
        <v>414</v>
      </c>
      <c r="C12" s="88">
        <v>547.60714800000005</v>
      </c>
      <c r="D12" s="88">
        <v>547.60714800000005</v>
      </c>
      <c r="E12" s="16">
        <v>0</v>
      </c>
      <c r="F12" s="91">
        <v>0</v>
      </c>
      <c r="G12" s="93"/>
    </row>
    <row r="13" spans="1:7" ht="15" customHeight="1">
      <c r="A13" s="89" t="s">
        <v>165</v>
      </c>
      <c r="B13" s="94" t="s">
        <v>217</v>
      </c>
      <c r="C13" s="88">
        <v>145.16999999999999</v>
      </c>
      <c r="D13" s="88">
        <v>145.16999999999999</v>
      </c>
      <c r="E13" s="16">
        <v>0</v>
      </c>
      <c r="F13" s="91">
        <v>0</v>
      </c>
      <c r="G13" s="93"/>
    </row>
    <row r="14" spans="1:7" ht="15" customHeight="1">
      <c r="A14" s="89" t="s">
        <v>288</v>
      </c>
      <c r="B14" s="94" t="s">
        <v>498</v>
      </c>
      <c r="C14" s="88">
        <v>608.56822899999997</v>
      </c>
      <c r="D14" s="88">
        <v>608.56822899999997</v>
      </c>
      <c r="E14" s="16">
        <v>0</v>
      </c>
      <c r="F14" s="91">
        <v>0</v>
      </c>
      <c r="G14" s="93"/>
    </row>
    <row r="15" spans="1:7" ht="15" customHeight="1">
      <c r="A15" s="89" t="s">
        <v>287</v>
      </c>
      <c r="B15" s="94" t="s">
        <v>125</v>
      </c>
      <c r="C15" s="88">
        <v>353.75400000000002</v>
      </c>
      <c r="D15" s="88">
        <v>353.75400000000002</v>
      </c>
      <c r="E15" s="16">
        <v>0</v>
      </c>
      <c r="F15" s="91">
        <v>0</v>
      </c>
      <c r="G15" s="93"/>
    </row>
    <row r="16" spans="1:7" ht="15" customHeight="1">
      <c r="A16" s="89" t="s">
        <v>428</v>
      </c>
      <c r="B16" s="94" t="s">
        <v>12</v>
      </c>
      <c r="C16" s="88">
        <v>187.94732099999999</v>
      </c>
      <c r="D16" s="88">
        <v>187.94732099999999</v>
      </c>
      <c r="E16" s="16">
        <v>0</v>
      </c>
      <c r="F16" s="91">
        <v>0</v>
      </c>
      <c r="G16" s="93"/>
    </row>
    <row r="17" spans="1:7" ht="15" customHeight="1">
      <c r="A17" s="89" t="s">
        <v>261</v>
      </c>
      <c r="B17" s="94" t="s">
        <v>9</v>
      </c>
      <c r="C17" s="88">
        <v>33.445847999999998</v>
      </c>
      <c r="D17" s="88">
        <v>33.445847999999998</v>
      </c>
      <c r="E17" s="16">
        <v>0</v>
      </c>
      <c r="F17" s="91">
        <v>0</v>
      </c>
      <c r="G17" s="93"/>
    </row>
    <row r="18" spans="1:7" ht="15" customHeight="1">
      <c r="A18" s="89" t="s">
        <v>388</v>
      </c>
      <c r="B18" s="94" t="s">
        <v>387</v>
      </c>
      <c r="C18" s="88">
        <v>109.72320000000001</v>
      </c>
      <c r="D18" s="88">
        <v>109.72320000000001</v>
      </c>
      <c r="E18" s="16">
        <v>0</v>
      </c>
      <c r="F18" s="91">
        <v>0</v>
      </c>
      <c r="G18" s="93"/>
    </row>
    <row r="19" spans="1:7" ht="15" customHeight="1">
      <c r="A19" s="89" t="s">
        <v>391</v>
      </c>
      <c r="B19" s="94" t="s">
        <v>195</v>
      </c>
      <c r="C19" s="88">
        <v>42.3</v>
      </c>
      <c r="D19" s="88">
        <v>0</v>
      </c>
      <c r="E19" s="16">
        <v>0</v>
      </c>
      <c r="F19" s="91">
        <v>42.3</v>
      </c>
      <c r="G19" s="93"/>
    </row>
    <row r="20" spans="1:7" ht="15" customHeight="1">
      <c r="A20" s="89" t="s">
        <v>256</v>
      </c>
      <c r="B20" s="94" t="s">
        <v>306</v>
      </c>
      <c r="C20" s="88">
        <v>256.39</v>
      </c>
      <c r="D20" s="88">
        <v>0</v>
      </c>
      <c r="E20" s="16">
        <v>155.691731</v>
      </c>
      <c r="F20" s="91">
        <v>100.7</v>
      </c>
      <c r="G20" s="93"/>
    </row>
    <row r="21" spans="1:7" ht="15" customHeight="1">
      <c r="A21" s="89" t="s">
        <v>177</v>
      </c>
      <c r="B21" s="94" t="s">
        <v>201</v>
      </c>
      <c r="C21" s="88">
        <v>51.3384</v>
      </c>
      <c r="D21" s="88">
        <v>0</v>
      </c>
      <c r="E21" s="16">
        <v>51.3384</v>
      </c>
      <c r="F21" s="91">
        <v>0</v>
      </c>
      <c r="G21" s="93"/>
    </row>
    <row r="22" spans="1:7" ht="15" customHeight="1">
      <c r="A22" s="89" t="s">
        <v>48</v>
      </c>
      <c r="B22" s="94" t="s">
        <v>473</v>
      </c>
      <c r="C22" s="88">
        <v>5.2</v>
      </c>
      <c r="D22" s="88">
        <v>0</v>
      </c>
      <c r="E22" s="16">
        <v>5.2</v>
      </c>
      <c r="F22" s="91">
        <v>0</v>
      </c>
      <c r="G22" s="93"/>
    </row>
    <row r="23" spans="1:7" ht="15" customHeight="1">
      <c r="A23" s="89" t="s">
        <v>438</v>
      </c>
      <c r="B23" s="94" t="s">
        <v>492</v>
      </c>
      <c r="C23" s="88">
        <v>1</v>
      </c>
      <c r="D23" s="88">
        <v>0</v>
      </c>
      <c r="E23" s="16">
        <v>1</v>
      </c>
      <c r="F23" s="91">
        <v>0</v>
      </c>
      <c r="G23" s="93"/>
    </row>
    <row r="24" spans="1:7" ht="15" customHeight="1">
      <c r="A24" s="89" t="s">
        <v>293</v>
      </c>
      <c r="B24" s="94" t="s">
        <v>111</v>
      </c>
      <c r="C24" s="88">
        <v>0.12</v>
      </c>
      <c r="D24" s="88">
        <v>0</v>
      </c>
      <c r="E24" s="16">
        <v>0.12</v>
      </c>
      <c r="F24" s="91">
        <v>0</v>
      </c>
      <c r="G24" s="93"/>
    </row>
    <row r="25" spans="1:7" ht="15" customHeight="1">
      <c r="A25" s="89" t="s">
        <v>180</v>
      </c>
      <c r="B25" s="94" t="s">
        <v>170</v>
      </c>
      <c r="C25" s="88">
        <v>4.3600000000000003</v>
      </c>
      <c r="D25" s="88">
        <v>0</v>
      </c>
      <c r="E25" s="16">
        <v>4.3600000000000003</v>
      </c>
      <c r="F25" s="91">
        <v>0</v>
      </c>
      <c r="G25" s="93"/>
    </row>
    <row r="26" spans="1:7" ht="15" customHeight="1">
      <c r="A26" s="89" t="s">
        <v>49</v>
      </c>
      <c r="B26" s="94" t="s">
        <v>32</v>
      </c>
      <c r="C26" s="88">
        <v>15.5</v>
      </c>
      <c r="D26" s="88">
        <v>0</v>
      </c>
      <c r="E26" s="16">
        <v>15.5</v>
      </c>
      <c r="F26" s="91">
        <v>0</v>
      </c>
      <c r="G26" s="93"/>
    </row>
    <row r="27" spans="1:7" ht="15" customHeight="1">
      <c r="A27" s="89" t="s">
        <v>436</v>
      </c>
      <c r="B27" s="94" t="s">
        <v>444</v>
      </c>
      <c r="C27" s="88">
        <v>0.87160000000000004</v>
      </c>
      <c r="D27" s="88">
        <v>0</v>
      </c>
      <c r="E27" s="16">
        <v>0.87160000000000004</v>
      </c>
      <c r="F27" s="91">
        <v>0</v>
      </c>
      <c r="G27" s="93"/>
    </row>
    <row r="28" spans="1:7" ht="15" customHeight="1">
      <c r="A28" s="89" t="s">
        <v>292</v>
      </c>
      <c r="B28" s="94" t="s">
        <v>312</v>
      </c>
      <c r="C28" s="88">
        <v>4.28</v>
      </c>
      <c r="D28" s="88">
        <v>0</v>
      </c>
      <c r="E28" s="16">
        <v>4.28</v>
      </c>
      <c r="F28" s="91">
        <v>0</v>
      </c>
      <c r="G28" s="93"/>
    </row>
    <row r="29" spans="1:7" ht="15" customHeight="1">
      <c r="A29" s="89" t="s">
        <v>268</v>
      </c>
      <c r="B29" s="94" t="s">
        <v>474</v>
      </c>
      <c r="C29" s="88">
        <v>3.06</v>
      </c>
      <c r="D29" s="88">
        <v>0</v>
      </c>
      <c r="E29" s="16">
        <v>2.86</v>
      </c>
      <c r="F29" s="91">
        <v>0.2</v>
      </c>
      <c r="G29" s="93"/>
    </row>
    <row r="30" spans="1:7" ht="15" customHeight="1">
      <c r="A30" s="89" t="s">
        <v>26</v>
      </c>
      <c r="B30" s="94" t="s">
        <v>2</v>
      </c>
      <c r="C30" s="88">
        <v>0.81</v>
      </c>
      <c r="D30" s="88">
        <v>0</v>
      </c>
      <c r="E30" s="16">
        <v>0.81</v>
      </c>
      <c r="F30" s="91">
        <v>0</v>
      </c>
      <c r="G30" s="93"/>
    </row>
    <row r="31" spans="1:7" ht="15" customHeight="1">
      <c r="A31" s="89" t="s">
        <v>142</v>
      </c>
      <c r="B31" s="94" t="s">
        <v>108</v>
      </c>
      <c r="C31" s="88">
        <v>0.9</v>
      </c>
      <c r="D31" s="88">
        <v>0</v>
      </c>
      <c r="E31" s="16">
        <v>0.9</v>
      </c>
      <c r="F31" s="91">
        <v>0</v>
      </c>
      <c r="G31" s="93"/>
    </row>
    <row r="32" spans="1:7" ht="15" customHeight="1">
      <c r="A32" s="89" t="s">
        <v>272</v>
      </c>
      <c r="B32" s="94" t="s">
        <v>317</v>
      </c>
      <c r="C32" s="88">
        <v>0.56000000000000005</v>
      </c>
      <c r="D32" s="88">
        <v>0</v>
      </c>
      <c r="E32" s="16">
        <v>0.56000000000000005</v>
      </c>
      <c r="F32" s="91">
        <v>0</v>
      </c>
      <c r="G32" s="93"/>
    </row>
    <row r="33" spans="1:7" ht="15" customHeight="1">
      <c r="A33" s="89" t="s">
        <v>404</v>
      </c>
      <c r="B33" s="94" t="s">
        <v>303</v>
      </c>
      <c r="C33" s="88">
        <v>33.9</v>
      </c>
      <c r="D33" s="88">
        <v>0</v>
      </c>
      <c r="E33" s="16">
        <v>0</v>
      </c>
      <c r="F33" s="91">
        <v>33.9</v>
      </c>
      <c r="G33" s="93"/>
    </row>
    <row r="34" spans="1:7" ht="15" customHeight="1">
      <c r="A34" s="89" t="s">
        <v>361</v>
      </c>
      <c r="B34" s="94" t="s">
        <v>158</v>
      </c>
      <c r="C34" s="88">
        <v>14.9</v>
      </c>
      <c r="D34" s="88">
        <v>0</v>
      </c>
      <c r="E34" s="16">
        <v>0.5</v>
      </c>
      <c r="F34" s="91">
        <v>14.4</v>
      </c>
      <c r="G34" s="93"/>
    </row>
    <row r="35" spans="1:7" ht="15" customHeight="1">
      <c r="A35" s="89" t="s">
        <v>245</v>
      </c>
      <c r="B35" s="94" t="s">
        <v>129</v>
      </c>
      <c r="C35" s="88">
        <v>0.5</v>
      </c>
      <c r="D35" s="88">
        <v>0</v>
      </c>
      <c r="E35" s="16">
        <v>0</v>
      </c>
      <c r="F35" s="91">
        <v>0.5</v>
      </c>
      <c r="G35" s="93"/>
    </row>
    <row r="36" spans="1:7" ht="15" customHeight="1">
      <c r="A36" s="89" t="s">
        <v>121</v>
      </c>
      <c r="B36" s="94" t="s">
        <v>286</v>
      </c>
      <c r="C36" s="88">
        <v>17.979731000000001</v>
      </c>
      <c r="D36" s="88">
        <v>0</v>
      </c>
      <c r="E36" s="16">
        <v>17.979731000000001</v>
      </c>
      <c r="F36" s="91">
        <v>0</v>
      </c>
      <c r="G36" s="93"/>
    </row>
    <row r="37" spans="1:7" ht="15" customHeight="1">
      <c r="A37" s="89" t="s">
        <v>494</v>
      </c>
      <c r="B37" s="94" t="s">
        <v>254</v>
      </c>
      <c r="C37" s="88">
        <v>8.64</v>
      </c>
      <c r="D37" s="88">
        <v>0</v>
      </c>
      <c r="E37" s="16">
        <v>8.64</v>
      </c>
      <c r="F37" s="91">
        <v>0</v>
      </c>
      <c r="G37" s="93"/>
    </row>
    <row r="38" spans="1:7" ht="15" customHeight="1">
      <c r="A38" s="89" t="s">
        <v>328</v>
      </c>
      <c r="B38" s="94" t="s">
        <v>316</v>
      </c>
      <c r="C38" s="88">
        <v>29.7</v>
      </c>
      <c r="D38" s="88">
        <v>0</v>
      </c>
      <c r="E38" s="16">
        <v>21.6</v>
      </c>
      <c r="F38" s="91">
        <v>8.1</v>
      </c>
      <c r="G38" s="93"/>
    </row>
    <row r="39" spans="1:7" ht="15" customHeight="1">
      <c r="A39" s="89" t="s">
        <v>331</v>
      </c>
      <c r="B39" s="94" t="s">
        <v>491</v>
      </c>
      <c r="C39" s="88">
        <v>20.771999999999998</v>
      </c>
      <c r="D39" s="88">
        <v>0</v>
      </c>
      <c r="E39" s="16">
        <v>18.972000000000001</v>
      </c>
      <c r="F39" s="91">
        <v>1.8</v>
      </c>
      <c r="G39" s="93"/>
    </row>
    <row r="40" spans="1:7" ht="15" customHeight="1">
      <c r="A40" s="89" t="s">
        <v>271</v>
      </c>
      <c r="B40" s="94" t="s">
        <v>211</v>
      </c>
      <c r="C40" s="88">
        <v>42</v>
      </c>
      <c r="D40" s="88">
        <v>0</v>
      </c>
      <c r="E40" s="16">
        <v>0.2</v>
      </c>
      <c r="F40" s="91">
        <v>41.8</v>
      </c>
      <c r="G40" s="93"/>
    </row>
    <row r="41" spans="1:7" ht="15" customHeight="1">
      <c r="A41" s="89" t="s">
        <v>128</v>
      </c>
      <c r="B41" s="94" t="s">
        <v>20</v>
      </c>
      <c r="C41" s="88">
        <v>36.608800000000002</v>
      </c>
      <c r="D41" s="88">
        <v>36.608800000000002</v>
      </c>
      <c r="E41" s="16">
        <v>0</v>
      </c>
      <c r="F41" s="91"/>
      <c r="G41" s="93"/>
    </row>
    <row r="42" spans="1:7" ht="15" customHeight="1">
      <c r="A42" s="89" t="s">
        <v>193</v>
      </c>
      <c r="B42" s="94" t="s">
        <v>347</v>
      </c>
      <c r="C42" s="88">
        <v>8.2975999999999992</v>
      </c>
      <c r="D42" s="88">
        <v>8.2975999999999992</v>
      </c>
      <c r="E42" s="16">
        <v>0</v>
      </c>
      <c r="F42" s="91">
        <v>0</v>
      </c>
      <c r="G42" s="93"/>
    </row>
    <row r="43" spans="1:7" ht="15" customHeight="1">
      <c r="A43" s="89" t="s">
        <v>57</v>
      </c>
      <c r="B43" s="94" t="s">
        <v>132</v>
      </c>
      <c r="C43" s="88">
        <v>17.711400000000001</v>
      </c>
      <c r="D43" s="88">
        <v>17.711400000000001</v>
      </c>
      <c r="E43" s="16">
        <v>0</v>
      </c>
      <c r="F43" s="91">
        <v>0</v>
      </c>
      <c r="G43" s="93"/>
    </row>
    <row r="44" spans="1:7" ht="15" customHeight="1">
      <c r="A44" s="89" t="s">
        <v>190</v>
      </c>
      <c r="B44" s="94" t="s">
        <v>89</v>
      </c>
      <c r="C44" s="88">
        <v>9.1237999999999992</v>
      </c>
      <c r="D44" s="88">
        <v>9.1237999999999992</v>
      </c>
      <c r="E44" s="16">
        <v>0</v>
      </c>
      <c r="F44" s="91">
        <v>0</v>
      </c>
      <c r="G44" s="93"/>
    </row>
    <row r="45" spans="1:7" ht="15" customHeight="1">
      <c r="A45" s="89" t="s">
        <v>189</v>
      </c>
      <c r="B45" s="94" t="s">
        <v>34</v>
      </c>
      <c r="C45" s="88">
        <v>1.476</v>
      </c>
      <c r="D45" s="88">
        <v>1.476</v>
      </c>
      <c r="E45" s="16">
        <v>0</v>
      </c>
      <c r="F45" s="91">
        <v>0</v>
      </c>
      <c r="G45" s="93"/>
    </row>
    <row r="46" spans="1:7" ht="15" customHeight="1">
      <c r="A46" s="89" t="s">
        <v>382</v>
      </c>
      <c r="B46" s="94" t="s">
        <v>8</v>
      </c>
      <c r="C46" s="88">
        <v>30</v>
      </c>
      <c r="D46" s="88">
        <v>0</v>
      </c>
      <c r="E46" s="16">
        <v>0</v>
      </c>
      <c r="F46" s="91">
        <v>30</v>
      </c>
      <c r="G46" s="93"/>
    </row>
    <row r="47" spans="1:7" ht="15" customHeight="1">
      <c r="A47" s="89" t="s">
        <v>486</v>
      </c>
      <c r="B47" s="94" t="s">
        <v>179</v>
      </c>
      <c r="C47" s="88">
        <v>30</v>
      </c>
      <c r="D47" s="88">
        <v>0</v>
      </c>
      <c r="E47" s="16">
        <v>0</v>
      </c>
      <c r="F47" s="91">
        <v>30</v>
      </c>
      <c r="G47" s="93"/>
    </row>
    <row r="48" spans="1:7" ht="15" customHeight="1">
      <c r="A48" s="89" t="s">
        <v>161</v>
      </c>
      <c r="B48" s="94" t="s">
        <v>277</v>
      </c>
      <c r="C48" s="88">
        <v>43.169199999999996</v>
      </c>
      <c r="D48" s="88">
        <v>0</v>
      </c>
      <c r="E48" s="16">
        <v>0</v>
      </c>
      <c r="F48" s="91">
        <v>43.169199999999996</v>
      </c>
      <c r="G48" s="93"/>
    </row>
    <row r="49" spans="1:7" ht="15" customHeight="1">
      <c r="A49" s="89" t="s">
        <v>226</v>
      </c>
      <c r="B49" s="94" t="s">
        <v>346</v>
      </c>
      <c r="C49" s="88">
        <v>0.6</v>
      </c>
      <c r="D49" s="88">
        <v>0</v>
      </c>
      <c r="E49" s="16">
        <v>0</v>
      </c>
      <c r="F49" s="91">
        <v>0.6</v>
      </c>
      <c r="G49" s="93"/>
    </row>
    <row r="50" spans="1:7" ht="15" customHeight="1">
      <c r="A50" s="89" t="s">
        <v>102</v>
      </c>
      <c r="B50" s="94" t="s">
        <v>179</v>
      </c>
      <c r="C50" s="88">
        <v>33</v>
      </c>
      <c r="D50" s="88">
        <v>0</v>
      </c>
      <c r="E50" s="16">
        <v>0</v>
      </c>
      <c r="F50" s="91">
        <v>33</v>
      </c>
      <c r="G50" s="93"/>
    </row>
    <row r="51" spans="1:7" ht="15" customHeight="1">
      <c r="A51" s="89" t="s">
        <v>221</v>
      </c>
      <c r="B51" s="94" t="s">
        <v>443</v>
      </c>
      <c r="C51" s="88">
        <v>9.5692000000000004</v>
      </c>
      <c r="D51" s="88">
        <v>0</v>
      </c>
      <c r="E51" s="16">
        <v>0</v>
      </c>
      <c r="F51" s="91">
        <v>9.5692000000000004</v>
      </c>
      <c r="G51" s="93"/>
    </row>
    <row r="52" spans="1:7" ht="15" customHeight="1">
      <c r="A52" s="89" t="s">
        <v>36</v>
      </c>
      <c r="B52" s="94" t="s">
        <v>18</v>
      </c>
      <c r="C52" s="88">
        <v>190.10300000000001</v>
      </c>
      <c r="D52" s="88">
        <v>0</v>
      </c>
      <c r="E52" s="16">
        <v>0</v>
      </c>
      <c r="F52" s="91">
        <v>190.10300000000001</v>
      </c>
      <c r="G52" s="93"/>
    </row>
    <row r="53" spans="1:7" ht="15" customHeight="1">
      <c r="A53" s="89" t="s">
        <v>342</v>
      </c>
      <c r="B53" s="94" t="s">
        <v>104</v>
      </c>
      <c r="C53" s="88">
        <v>190.10300000000001</v>
      </c>
      <c r="D53" s="88">
        <v>0</v>
      </c>
      <c r="E53" s="16">
        <v>0</v>
      </c>
      <c r="F53" s="91">
        <v>190.10300000000001</v>
      </c>
      <c r="G53" s="93"/>
    </row>
  </sheetData>
  <phoneticPr fontId="0" type="noConversion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2"/>
  <sheetViews>
    <sheetView showGridLines="0" showZeros="0" workbookViewId="0"/>
  </sheetViews>
  <sheetFormatPr defaultColWidth="9.1640625" defaultRowHeight="12.75" customHeight="1"/>
  <cols>
    <col min="1" max="1" width="14.5" customWidth="1"/>
    <col min="2" max="2" width="32.83203125" customWidth="1"/>
    <col min="3" max="5" width="20.1640625" customWidth="1"/>
    <col min="6" max="6" width="15.1640625" customWidth="1"/>
  </cols>
  <sheetData>
    <row r="1" spans="1:7" ht="12.75" customHeight="1">
      <c r="A1" t="s">
        <v>456</v>
      </c>
      <c r="E1" s="4"/>
    </row>
    <row r="3" spans="1:7" ht="5.25" customHeight="1"/>
    <row r="4" spans="1:7" ht="37.5" customHeight="1">
      <c r="A4" s="7" t="s">
        <v>300</v>
      </c>
      <c r="B4" s="8"/>
      <c r="C4" s="8"/>
      <c r="D4" s="8"/>
      <c r="E4" s="8"/>
      <c r="F4" s="8"/>
    </row>
    <row r="7" spans="1:7" ht="15" customHeight="1">
      <c r="F7" s="4" t="s">
        <v>249</v>
      </c>
    </row>
    <row r="8" spans="1:7" ht="23.25" customHeight="1">
      <c r="A8" s="3" t="s">
        <v>154</v>
      </c>
      <c r="B8" s="3" t="s">
        <v>451</v>
      </c>
      <c r="C8" s="3" t="s">
        <v>109</v>
      </c>
      <c r="D8" s="3" t="s">
        <v>467</v>
      </c>
      <c r="E8" s="3" t="s">
        <v>357</v>
      </c>
      <c r="F8" s="3" t="s">
        <v>275</v>
      </c>
    </row>
    <row r="9" spans="1:7" ht="15" customHeight="1">
      <c r="A9" s="69" t="s">
        <v>301</v>
      </c>
      <c r="B9" s="69" t="s">
        <v>301</v>
      </c>
      <c r="C9" s="69">
        <v>1</v>
      </c>
      <c r="D9" s="69">
        <v>2</v>
      </c>
      <c r="E9" s="69">
        <v>3</v>
      </c>
      <c r="F9" s="69" t="s">
        <v>301</v>
      </c>
    </row>
    <row r="10" spans="1:7" ht="15" customHeight="1">
      <c r="A10" s="89"/>
      <c r="B10" s="94" t="s">
        <v>109</v>
      </c>
      <c r="C10" s="16">
        <v>2178.5162770000002</v>
      </c>
      <c r="D10" s="91">
        <v>2141.9074770000002</v>
      </c>
      <c r="E10" s="87">
        <v>36.608800000000002</v>
      </c>
      <c r="F10" s="89"/>
    </row>
    <row r="11" spans="1:7" ht="15" customHeight="1">
      <c r="A11" s="89" t="s">
        <v>68</v>
      </c>
      <c r="B11" s="94" t="s">
        <v>56</v>
      </c>
      <c r="C11" s="16">
        <v>2178.5162770000002</v>
      </c>
      <c r="D11" s="91">
        <v>2141.9074770000002</v>
      </c>
      <c r="E11" s="87">
        <v>36.608800000000002</v>
      </c>
      <c r="F11" s="89"/>
    </row>
    <row r="12" spans="1:7" ht="15" customHeight="1">
      <c r="A12" s="89" t="s">
        <v>240</v>
      </c>
      <c r="B12" s="94" t="s">
        <v>383</v>
      </c>
      <c r="C12" s="16">
        <v>2178.5162770000002</v>
      </c>
      <c r="D12" s="91">
        <v>2141.9074770000002</v>
      </c>
      <c r="E12" s="87">
        <v>36.608800000000002</v>
      </c>
      <c r="F12" s="89"/>
    </row>
    <row r="13" spans="1:7" ht="15" customHeight="1">
      <c r="A13" s="89" t="s">
        <v>445</v>
      </c>
      <c r="B13" s="94" t="s">
        <v>385</v>
      </c>
      <c r="C13" s="16">
        <v>314.65464900000001</v>
      </c>
      <c r="D13" s="91">
        <v>299.28424899999999</v>
      </c>
      <c r="E13" s="87">
        <v>15.3704</v>
      </c>
      <c r="F13" s="89"/>
      <c r="G13" s="9"/>
    </row>
    <row r="14" spans="1:7" ht="15" customHeight="1">
      <c r="A14" s="89" t="s">
        <v>62</v>
      </c>
      <c r="B14" s="94" t="s">
        <v>392</v>
      </c>
      <c r="C14" s="16">
        <v>1863.8616280000001</v>
      </c>
      <c r="D14" s="91">
        <v>1842.6232279999999</v>
      </c>
      <c r="E14" s="87">
        <v>21.238399999999999</v>
      </c>
      <c r="F14" s="89"/>
    </row>
    <row r="15" spans="1:7" ht="12.75" customHeight="1">
      <c r="B15" s="9"/>
      <c r="C15" s="9"/>
      <c r="D15" s="9"/>
      <c r="G15" s="9"/>
    </row>
    <row r="16" spans="1:7" ht="12.75" customHeight="1">
      <c r="B16" s="9"/>
      <c r="C16" s="9"/>
    </row>
    <row r="17" spans="2:4" ht="12.75" customHeight="1">
      <c r="B17" s="9"/>
      <c r="C17" s="9"/>
    </row>
    <row r="18" spans="2:4" ht="12.75" customHeight="1">
      <c r="B18" s="9"/>
      <c r="C18" s="9"/>
    </row>
    <row r="19" spans="2:4" ht="12.75" customHeight="1">
      <c r="B19" s="9"/>
      <c r="C19" s="9"/>
      <c r="D19" s="9"/>
    </row>
    <row r="20" spans="2:4" ht="12.75" customHeight="1">
      <c r="D20" s="9"/>
    </row>
    <row r="22" spans="2:4" ht="12.75" customHeight="1">
      <c r="B22" s="9"/>
    </row>
  </sheetData>
  <phoneticPr fontId="0" type="noConversion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01）部门综合预算收支总表</vt:lpstr>
      <vt:lpstr>02）部门综合预算收入总表</vt:lpstr>
      <vt:lpstr>03）部门综合预算支出总表</vt:lpstr>
      <vt:lpstr>04）部门综合预算财政拨款收支总表</vt:lpstr>
      <vt:lpstr>05）一般公共预算支出表（按功能科目）</vt:lpstr>
      <vt:lpstr>06）一般公共预算支出表（按经济科目）</vt:lpstr>
      <vt:lpstr>07）一般公共预算基本支出表（按功能科目）</vt:lpstr>
      <vt:lpstr>08）一般公共预算基本支出表（按经济科目）</vt:lpstr>
      <vt:lpstr>09）政府性基金收支总表</vt:lpstr>
      <vt:lpstr>10）专项业务经费支出表</vt:lpstr>
      <vt:lpstr>11）政府采购预算表</vt:lpstr>
      <vt:lpstr>12）“三公”经费及会议、培训费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cp:lastPrinted>2018-02-24T08:45:56Z</cp:lastPrinted>
  <dcterms:created xsi:type="dcterms:W3CDTF">2018-02-11T02:23:17Z</dcterms:created>
  <dcterms:modified xsi:type="dcterms:W3CDTF">2019-02-01T01:42:37Z</dcterms:modified>
</cp:coreProperties>
</file>