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5940" windowHeight="2940" tabRatio="932" activeTab="1"/>
  </bookViews>
  <sheets>
    <sheet name="封面" sheetId="1" r:id="rId1"/>
    <sheet name="目录" sheetId="2" r:id="rId2"/>
    <sheet name="01）部门综合预算收支总表" sheetId="3" r:id="rId3"/>
    <sheet name="02）部门综合预算收入总表" sheetId="4" r:id="rId4"/>
    <sheet name="03）部门综合预算支出总表" sheetId="5" r:id="rId5"/>
    <sheet name="04）部门综合预算财政拨款收支总表" sheetId="6" r:id="rId6"/>
    <sheet name="05）一般公共预算支出表（按功能科目）" sheetId="7" r:id="rId7"/>
    <sheet name="06）一般公共预算支出表（按经济科目）" sheetId="8" r:id="rId8"/>
    <sheet name="07）一般公共预算基本支出表（按功能科目）" sheetId="9" r:id="rId9"/>
    <sheet name="08）一般公共预算基本支出表（按经济科目）" sheetId="10" r:id="rId10"/>
    <sheet name="09）政府性基金收支总表" sheetId="11" r:id="rId11"/>
    <sheet name="10）专项业务经费支出表" sheetId="12" r:id="rId12"/>
    <sheet name="11）政府采购预算表" sheetId="13" r:id="rId13"/>
    <sheet name="12）“三公”经费及会议、培训费" sheetId="14" r:id="rId14"/>
  </sheets>
  <calcPr calcId="124519" iterate="1"/>
</workbook>
</file>

<file path=xl/calcChain.xml><?xml version="1.0" encoding="utf-8"?>
<calcChain xmlns="http://schemas.openxmlformats.org/spreadsheetml/2006/main">
  <c r="B7" i="3"/>
  <c r="B35" s="1"/>
  <c r="B41" s="1"/>
  <c r="B13"/>
  <c r="D35"/>
  <c r="D41" s="1"/>
  <c r="F35"/>
  <c r="F41"/>
  <c r="B36" i="6"/>
  <c r="D36"/>
  <c r="F36"/>
  <c r="B40"/>
  <c r="D40"/>
  <c r="F40"/>
  <c r="B26" i="11"/>
  <c r="D26"/>
  <c r="F26"/>
</calcChain>
</file>

<file path=xl/sharedStrings.xml><?xml version="1.0" encoding="utf-8"?>
<sst xmlns="http://schemas.openxmlformats.org/spreadsheetml/2006/main" count="782" uniqueCount="343">
  <si>
    <t xml:space="preserve">  </t>
  </si>
  <si>
    <t xml:space="preserve">  会议费</t>
  </si>
  <si>
    <t>增减变化情况</t>
  </si>
  <si>
    <t>便携式计算机</t>
  </si>
  <si>
    <t>资本性支出（基本建设）</t>
  </si>
  <si>
    <t xml:space="preserve">  职工基本医疗保险缴费</t>
  </si>
  <si>
    <t>一、财政拨款</t>
  </si>
  <si>
    <t>2018</t>
  </si>
  <si>
    <t xml:space="preserve">     其中：专项资金列入部门预算的项目</t>
  </si>
  <si>
    <t>是否空表</t>
  </si>
  <si>
    <t>服务类</t>
  </si>
  <si>
    <t>支出总计</t>
  </si>
  <si>
    <t xml:space="preserve">  5、教育支出</t>
  </si>
  <si>
    <t>网络安全建设维护</t>
  </si>
  <si>
    <t xml:space="preserve">  党委办公厅（室）及相关机构事务</t>
  </si>
  <si>
    <t>规格型号</t>
  </si>
  <si>
    <t>对个人和家庭的补助</t>
  </si>
  <si>
    <t xml:space="preserve">  2、上级补助收入</t>
  </si>
  <si>
    <t>日常办公费</t>
  </si>
  <si>
    <t>一、政府性基金拨款</t>
  </si>
  <si>
    <t>22=13-4</t>
  </si>
  <si>
    <t xml:space="preserve">  30215</t>
  </si>
  <si>
    <t xml:space="preserve">  12、城乡社区支出</t>
  </si>
  <si>
    <t xml:space="preserve">  30211</t>
  </si>
  <si>
    <t>八、资源勘探信息等支出</t>
  </si>
  <si>
    <t>部门预算</t>
  </si>
  <si>
    <t xml:space="preserve">  奖励金</t>
  </si>
  <si>
    <t xml:space="preserve">  23、预备费</t>
  </si>
  <si>
    <t xml:space="preserve">  30101</t>
  </si>
  <si>
    <t>十五、债务发行费用支出</t>
  </si>
  <si>
    <t>收入总计</t>
  </si>
  <si>
    <t>2018年部门综合预算公开报表</t>
  </si>
  <si>
    <t>上级补助收入</t>
  </si>
  <si>
    <t xml:space="preserve">    2013199</t>
  </si>
  <si>
    <t>24=15-6</t>
  </si>
  <si>
    <t xml:space="preserve">  30202</t>
  </si>
  <si>
    <t>一般公共预算拨款</t>
  </si>
  <si>
    <t>七、交通运输支出</t>
  </si>
  <si>
    <t xml:space="preserve">    （7）对企业补助（基本建设）</t>
  </si>
  <si>
    <t>上年结转</t>
  </si>
  <si>
    <t>因公出国（境）费用</t>
  </si>
  <si>
    <t xml:space="preserve">  30302</t>
  </si>
  <si>
    <t>未安排支出的实户资金</t>
  </si>
  <si>
    <t xml:space="preserve">  红机保密电话建设</t>
  </si>
  <si>
    <t>纪要人员值班经费（省委机要局特批）</t>
  </si>
  <si>
    <t xml:space="preserve">    机关服务（党委办公厅（室）及相关机构事务）</t>
  </si>
  <si>
    <t>工作需要</t>
  </si>
  <si>
    <t xml:space="preserve">  6、其他收入</t>
  </si>
  <si>
    <t xml:space="preserve">     其中：纳入财政专户管理的收费</t>
  </si>
  <si>
    <t>一般公共服务支出</t>
  </si>
  <si>
    <t>网络安全建设维护费</t>
  </si>
  <si>
    <t>区级密码通信基础设施建设（陕机发【2016】7号）</t>
  </si>
  <si>
    <t xml:space="preserve">  信息网络及软件购置更新</t>
  </si>
  <si>
    <t xml:space="preserve">    （4）债务利息及费用支出</t>
  </si>
  <si>
    <t xml:space="preserve">    对企业补助（基本建设）</t>
  </si>
  <si>
    <t>表6</t>
  </si>
  <si>
    <t>支出功能分科目（按大类）</t>
  </si>
  <si>
    <t>表2</t>
  </si>
  <si>
    <t>±í9</t>
  </si>
  <si>
    <t xml:space="preserve">  4、事业单位经营收入</t>
  </si>
  <si>
    <t>±í1</t>
  </si>
  <si>
    <t>高端交换机</t>
  </si>
  <si>
    <t>表10</t>
  </si>
  <si>
    <t>其他服务项目</t>
  </si>
  <si>
    <t xml:space="preserve">  公务交流活动经费</t>
  </si>
  <si>
    <t>本年支出合计</t>
  </si>
  <si>
    <t xml:space="preserve">  生活补助</t>
  </si>
  <si>
    <t xml:space="preserve">  21、粮油物资储备支出</t>
  </si>
  <si>
    <t>31</t>
  </si>
  <si>
    <t>区委全会、常委会、常委扩大会经费</t>
  </si>
  <si>
    <t>十、金融支出</t>
  </si>
  <si>
    <t xml:space="preserve">    商品和服务支出</t>
  </si>
  <si>
    <t>公务用车购置费</t>
  </si>
  <si>
    <t>数量</t>
  </si>
  <si>
    <t>上年实户资金余额（非财政性资金）</t>
  </si>
  <si>
    <t>本年收入合计</t>
  </si>
  <si>
    <t xml:space="preserve">    对企业补助</t>
  </si>
  <si>
    <t xml:space="preserve">  14、交通运输支出</t>
  </si>
  <si>
    <t>打印机</t>
  </si>
  <si>
    <t>U盘</t>
  </si>
  <si>
    <t xml:space="preserve">  培训费</t>
  </si>
  <si>
    <t>合计</t>
  </si>
  <si>
    <t>五、对附属单位补助支出</t>
  </si>
  <si>
    <t xml:space="preserve">  17、金融支出</t>
  </si>
  <si>
    <t xml:space="preserve">  30228</t>
  </si>
  <si>
    <t>支出经济科目（按大类）</t>
  </si>
  <si>
    <t>03</t>
  </si>
  <si>
    <t xml:space="preserve">    其他党委办公厅（室）及相关机构事务支出</t>
  </si>
  <si>
    <t xml:space="preserve">  11、节能环保支出</t>
  </si>
  <si>
    <t xml:space="preserve">  13、农林水支出</t>
  </si>
  <si>
    <t>303</t>
  </si>
  <si>
    <t>公共预算拨款</t>
  </si>
  <si>
    <t xml:space="preserve">  退休费</t>
  </si>
  <si>
    <t xml:space="preserve">    其中：财政拨款资金结转</t>
  </si>
  <si>
    <t xml:space="preserve">  保密二级平台维护费、硬件建设及宣传经费</t>
  </si>
  <si>
    <t xml:space="preserve">    工资福利支出</t>
  </si>
  <si>
    <t>印刷费</t>
  </si>
  <si>
    <t xml:space="preserve">  3、事业收入</t>
  </si>
  <si>
    <t>一般公共预算拨款安排的“三公”经费预算</t>
  </si>
  <si>
    <t xml:space="preserve">    2013103</t>
  </si>
  <si>
    <t>034001</t>
  </si>
  <si>
    <t>UPS</t>
  </si>
  <si>
    <t>十四、债务付息支出</t>
  </si>
  <si>
    <t xml:space="preserve">  30216</t>
  </si>
  <si>
    <t>十一、其他支出</t>
  </si>
  <si>
    <t xml:space="preserve">  机要值班补贴</t>
  </si>
  <si>
    <t xml:space="preserve">  1、财政拨款</t>
  </si>
  <si>
    <t>采购目录</t>
  </si>
  <si>
    <t>三、上缴上级支出</t>
  </si>
  <si>
    <t>功能科目编码</t>
  </si>
  <si>
    <t>2018年部门综合预算收支总表</t>
  </si>
  <si>
    <t xml:space="preserve">    （5）资本性支出（基本建设）</t>
  </si>
  <si>
    <t xml:space="preserve">  劳务费</t>
  </si>
  <si>
    <t xml:space="preserve">    （9）对社会保障基金补助</t>
  </si>
  <si>
    <t>310</t>
  </si>
  <si>
    <t xml:space="preserve">          非财政拨款资金结余</t>
  </si>
  <si>
    <t xml:space="preserve">  30102</t>
  </si>
  <si>
    <t xml:space="preserve">  5、附属单位上缴收入</t>
  </si>
  <si>
    <t>项目</t>
  </si>
  <si>
    <t>党内桂芳新文件的宝贝和清理</t>
  </si>
  <si>
    <t xml:space="preserve">    债务利息及费用支出</t>
  </si>
  <si>
    <t>2018年部门综合预算一般公共预算支出明细表（按功能科目分）</t>
  </si>
  <si>
    <t xml:space="preserve">         其中：专项资金列入部门预算的项目</t>
  </si>
  <si>
    <t xml:space="preserve">  30201</t>
  </si>
  <si>
    <t>收            入</t>
  </si>
  <si>
    <t xml:space="preserve">  8、社会保障和就业支出</t>
  </si>
  <si>
    <t xml:space="preserve">  6、科学技术支出</t>
  </si>
  <si>
    <t>序号</t>
  </si>
  <si>
    <t>类</t>
  </si>
  <si>
    <t xml:space="preserve">  30309</t>
  </si>
  <si>
    <t xml:space="preserve">  30305</t>
  </si>
  <si>
    <t xml:space="preserve">    一般行政管理事务（党委办公厅（室）及相关机构事务）</t>
  </si>
  <si>
    <t>三、社会保障和就业支出</t>
  </si>
  <si>
    <t xml:space="preserve">  30301</t>
  </si>
  <si>
    <t xml:space="preserve">  其他工资福利支出</t>
  </si>
  <si>
    <t xml:space="preserve">  2、政府性基金拨款</t>
  </si>
  <si>
    <t>预算金额</t>
  </si>
  <si>
    <t xml:space="preserve">  办公费</t>
  </si>
  <si>
    <t xml:space="preserve">    其他支出</t>
  </si>
  <si>
    <t xml:space="preserve">  22、国有资本经营预算支出</t>
  </si>
  <si>
    <t>表9</t>
  </si>
  <si>
    <t>表5</t>
  </si>
  <si>
    <t xml:space="preserve">  2、专项业务经费支出</t>
  </si>
  <si>
    <t>表1</t>
  </si>
  <si>
    <t xml:space="preserve">  其他商品和服务支出</t>
  </si>
  <si>
    <t>项目简介</t>
  </si>
  <si>
    <t>预算数</t>
  </si>
  <si>
    <t>事业单位经营收入</t>
  </si>
  <si>
    <t>2018年部门综合预算一般公共预算拨款“三公”经费及会议费、培训费支出预算表</t>
  </si>
  <si>
    <t xml:space="preserve">  津贴补贴</t>
  </si>
  <si>
    <t xml:space="preserve">  区情区况宣传推介费</t>
  </si>
  <si>
    <t>印刷（定点采购）</t>
  </si>
  <si>
    <t>经济科目编码</t>
  </si>
  <si>
    <t>五、城乡社区支出</t>
  </si>
  <si>
    <t>一、人员经费和公用经费支出</t>
  </si>
  <si>
    <t>21=12-3</t>
  </si>
  <si>
    <t>公务接待费</t>
  </si>
  <si>
    <t xml:space="preserve">  30907</t>
  </si>
  <si>
    <t>单位编码</t>
  </si>
  <si>
    <t>23=14-5</t>
  </si>
  <si>
    <t>四、节能环保支出</t>
  </si>
  <si>
    <t>其中：专项资金列入部门预算的项目</t>
  </si>
  <si>
    <t xml:space="preserve">    资本性支出</t>
  </si>
  <si>
    <t>27=18-9</t>
  </si>
  <si>
    <t>各种宣传财材料、会议材料等的印刷</t>
  </si>
  <si>
    <t>单位：万元</t>
  </si>
  <si>
    <t xml:space="preserve">    （4）资本性支出</t>
  </si>
  <si>
    <t>多功能一体机</t>
  </si>
  <si>
    <t>02</t>
  </si>
  <si>
    <t>货物类</t>
  </si>
  <si>
    <t>机关大院共使用两条光纤，其中200兆光纤24000/月，100兆光纤15000/月，合计54000/月，全年共计468000元。</t>
  </si>
  <si>
    <t xml:space="preserve">  福利费</t>
  </si>
  <si>
    <t>区委办公室本级</t>
  </si>
  <si>
    <t xml:space="preserve">  7、文化体育与传媒支出</t>
  </si>
  <si>
    <t>302</t>
  </si>
  <si>
    <t>工资福利支出</t>
  </si>
  <si>
    <t>小计</t>
  </si>
  <si>
    <t xml:space="preserve">  27、债务付息支出</t>
  </si>
  <si>
    <t xml:space="preserve">    （6）资本性支出</t>
  </si>
  <si>
    <t xml:space="preserve">  30110</t>
  </si>
  <si>
    <t xml:space="preserve">  9、社会保险基金支出</t>
  </si>
  <si>
    <t>2017年</t>
  </si>
  <si>
    <t xml:space="preserve">  5、对附属单位补助支出</t>
  </si>
  <si>
    <t xml:space="preserve">  机要、密码、保密、信息、文秘、文件培训费</t>
  </si>
  <si>
    <t xml:space="preserve">    2013102</t>
  </si>
  <si>
    <t>需要</t>
  </si>
  <si>
    <t xml:space="preserve">  网络安全建设维护费</t>
  </si>
  <si>
    <t xml:space="preserve">  19、国土海洋气象等支出</t>
  </si>
  <si>
    <t>印刷类</t>
  </si>
  <si>
    <t xml:space="preserve">  30213</t>
  </si>
  <si>
    <t xml:space="preserve">  1、一般公共预算拨款</t>
  </si>
  <si>
    <t xml:space="preserve">    （1）工资福利支出</t>
  </si>
  <si>
    <t xml:space="preserve">  30299</t>
  </si>
  <si>
    <t>培训费</t>
  </si>
  <si>
    <t>二、文化体育与传媒支出</t>
  </si>
  <si>
    <t>备注</t>
  </si>
  <si>
    <t>资本性支出</t>
  </si>
  <si>
    <t xml:space="preserve">  28、债务发行费用支出</t>
  </si>
  <si>
    <t>对灞桥区的宣传和介绍</t>
  </si>
  <si>
    <t xml:space="preserve">    （3）对个人和家庭的补助</t>
  </si>
  <si>
    <t>采购项目</t>
  </si>
  <si>
    <t xml:space="preserve">    对个人和家庭的补助</t>
  </si>
  <si>
    <t>其他收入</t>
  </si>
  <si>
    <t xml:space="preserve">  工会经费</t>
  </si>
  <si>
    <t>网络服务费</t>
  </si>
  <si>
    <t xml:space="preserve">  30103</t>
  </si>
  <si>
    <t>按照市委机要局要求，已签定我区电子政务内网建设合同，合同款为276000元。</t>
  </si>
  <si>
    <t>25=16-7</t>
  </si>
  <si>
    <t>按照合同支付保密二级平台维护费</t>
  </si>
  <si>
    <t>十三、债务还本支出</t>
  </si>
  <si>
    <t xml:space="preserve">  24、其他支出</t>
  </si>
  <si>
    <t>2018年部门综合预算一般公共预算基本支出明细表（按功能科目分）</t>
  </si>
  <si>
    <t>**</t>
  </si>
  <si>
    <t>保密二级平台维护费、硬件建设及宣传经费</t>
  </si>
  <si>
    <t>空调机</t>
  </si>
  <si>
    <t>2018年部门综合预算专项业务经费支出表</t>
  </si>
  <si>
    <t>2018年部门综合预算一般公共预算支出明细表（按经济分类科目分）</t>
  </si>
  <si>
    <t xml:space="preserve">  密码通讯基础设施建设及专项维护费</t>
  </si>
  <si>
    <t>商品和服务支出</t>
  </si>
  <si>
    <t>四、事业单位经营支出</t>
  </si>
  <si>
    <t>六、农林水支出</t>
  </si>
  <si>
    <t xml:space="preserve">  公务用车运行维护费★</t>
  </si>
  <si>
    <t>政府性基金拨款</t>
  </si>
  <si>
    <t>购买服务内容</t>
  </si>
  <si>
    <t>项</t>
  </si>
  <si>
    <t xml:space="preserve">  1、人员经费和公用经费支出</t>
  </si>
  <si>
    <t>表8</t>
  </si>
  <si>
    <t>表4</t>
  </si>
  <si>
    <t xml:space="preserve">  30231</t>
  </si>
  <si>
    <t>上年实户资金余额</t>
  </si>
  <si>
    <t xml:space="preserve">  30239</t>
  </si>
  <si>
    <t>款</t>
  </si>
  <si>
    <t>2018年部门综合预算财政拨款收支总表</t>
  </si>
  <si>
    <t>19=10-1</t>
  </si>
  <si>
    <t xml:space="preserve">  区委全会、常委会、常委扩大会等会议</t>
  </si>
  <si>
    <t>表12</t>
  </si>
  <si>
    <t>报表名称</t>
  </si>
  <si>
    <t xml:space="preserve">  专用设备购置</t>
  </si>
  <si>
    <t xml:space="preserve">  31003</t>
  </si>
  <si>
    <t xml:space="preserve">  离休费</t>
  </si>
  <si>
    <t xml:space="preserve">  电子政务内网建设费</t>
  </si>
  <si>
    <t xml:space="preserve">  电磁屏蔽室维护费</t>
  </si>
  <si>
    <t xml:space="preserve">  31007</t>
  </si>
  <si>
    <t>结转下年</t>
  </si>
  <si>
    <t xml:space="preserve">  1、一般公共服务支出</t>
  </si>
  <si>
    <t>会议费</t>
  </si>
  <si>
    <t>2018年</t>
  </si>
  <si>
    <t>公用经费支出</t>
  </si>
  <si>
    <t xml:space="preserve">  10、医疗卫生与计划生育支出</t>
  </si>
  <si>
    <t>用事业基金弥补收支差额</t>
  </si>
  <si>
    <t xml:space="preserve">  30226</t>
  </si>
  <si>
    <t xml:space="preserve">  4、事业单位经营支出</t>
  </si>
  <si>
    <t>二、专项业务经费支出</t>
  </si>
  <si>
    <t xml:space="preserve">  3、国防支出</t>
  </si>
  <si>
    <t>专项业务经费支出</t>
  </si>
  <si>
    <t xml:space="preserve">  16、商业服务业等支出</t>
  </si>
  <si>
    <t xml:space="preserve">    （1）一般公共预算拨款</t>
  </si>
  <si>
    <t>2018年部门综合预算政府性基金收支总表</t>
  </si>
  <si>
    <t>说明</t>
  </si>
  <si>
    <t>单位名称</t>
  </si>
  <si>
    <t>2018年部门综合预算政府采购（资产配置、购买服务）预算表</t>
  </si>
  <si>
    <t>01</t>
  </si>
  <si>
    <t xml:space="preserve">  25、转移性支出</t>
  </si>
  <si>
    <t xml:space="preserve">    （10）其他支出</t>
  </si>
  <si>
    <t>309</t>
  </si>
  <si>
    <t>301</t>
  </si>
  <si>
    <t xml:space="preserve">  机关大院光纤租赁费</t>
  </si>
  <si>
    <t xml:space="preserve">  住房公积金</t>
  </si>
  <si>
    <t xml:space="preserve">  30113</t>
  </si>
  <si>
    <t>总计</t>
  </si>
  <si>
    <t xml:space="preserve">  30199</t>
  </si>
  <si>
    <t xml:space="preserve">  3、国有资本经营预算收入</t>
  </si>
  <si>
    <t>对附属单位上缴收入</t>
  </si>
  <si>
    <t xml:space="preserve">    2013101</t>
  </si>
  <si>
    <t xml:space="preserve">  20、住房保障支出</t>
  </si>
  <si>
    <t xml:space="preserve">    资本性支出（基本建设）</t>
  </si>
  <si>
    <t>经济科目名称</t>
  </si>
  <si>
    <t xml:space="preserve">  3、上缴上级支出</t>
  </si>
  <si>
    <t>2018年部门综合预算收入总表</t>
  </si>
  <si>
    <t>操作系统</t>
  </si>
  <si>
    <t>实施采购时间</t>
  </si>
  <si>
    <t>一、科学技术支出</t>
  </si>
  <si>
    <t>2018年部门综合预算一般公共预算基本支出明细表（按经济分类科目分）</t>
  </si>
  <si>
    <t xml:space="preserve">  党内规范性文件宝贝和清理工作</t>
  </si>
  <si>
    <t xml:space="preserve">  26、债务还本支出</t>
  </si>
  <si>
    <t>2018年部门综合预算支出总表</t>
  </si>
  <si>
    <t>2018年部门综合预算政府性基金收支表</t>
  </si>
  <si>
    <t>应急密码通信设备配备（陕办函【2013】56号）</t>
  </si>
  <si>
    <t xml:space="preserve">  基本工资</t>
  </si>
  <si>
    <t xml:space="preserve">    （2）商品和服务支出</t>
  </si>
  <si>
    <t>项目金额</t>
  </si>
  <si>
    <t>保密审查情况：</t>
  </si>
  <si>
    <t xml:space="preserve">    （3）国有资本经营预算收入</t>
  </si>
  <si>
    <t>应急密码通信系统建设费</t>
  </si>
  <si>
    <t xml:space="preserve">    （8）对企业补助</t>
  </si>
  <si>
    <t>按照市委要求每年要进行机要、密码、保密、文件、信息等培训费</t>
  </si>
  <si>
    <t xml:space="preserve">  18、援助其他地区支出</t>
  </si>
  <si>
    <t xml:space="preserve">  30207</t>
  </si>
  <si>
    <t xml:space="preserve">    （2）政府性基金拨款</t>
  </si>
  <si>
    <t>市委永康书记要求，全市13区县党政一把手红机保密通信必须安装到位，所有器材由省专用通信局在国家保密局采购，2018年底省市国家保密局检查验收。</t>
  </si>
  <si>
    <t xml:space="preserve">  邮电费</t>
  </si>
  <si>
    <t xml:space="preserve">  20131</t>
  </si>
  <si>
    <t>目                    录</t>
  </si>
  <si>
    <t xml:space="preserve">  应急密码通信系统建设费</t>
  </si>
  <si>
    <t>功能科目名称</t>
  </si>
  <si>
    <t>表3</t>
  </si>
  <si>
    <t>事业收入</t>
  </si>
  <si>
    <t>表7</t>
  </si>
  <si>
    <t xml:space="preserve">    行政运行（党委办公厅（室）及相关机构事务）</t>
  </si>
  <si>
    <t>台式计算机</t>
  </si>
  <si>
    <t>办公需要</t>
  </si>
  <si>
    <t>±í4</t>
  </si>
  <si>
    <t>公务用车购置及运行维护费</t>
  </si>
  <si>
    <t>26=17-8</t>
  </si>
  <si>
    <t>人员经费支出</t>
  </si>
  <si>
    <t>表11</t>
  </si>
  <si>
    <t xml:space="preserve">  4、公共安全支出</t>
  </si>
  <si>
    <t>公开空表理由</t>
  </si>
  <si>
    <t>十二、转移性支出</t>
  </si>
  <si>
    <t xml:space="preserve">  印刷费</t>
  </si>
  <si>
    <t>电磁屏蔽机房是区委机要局的中枢及铜，为了保证正常运转，已签订维护合同，每年设备费、维护费、维修费等共计100000元</t>
  </si>
  <si>
    <t xml:space="preserve">  维修(护)费</t>
  </si>
  <si>
    <t>九、商业服务业等支出</t>
  </si>
  <si>
    <t>一、部门预算</t>
  </si>
  <si>
    <t xml:space="preserve">  差旅费</t>
  </si>
  <si>
    <t xml:space="preserve">  15、资源勘探信息等支出</t>
  </si>
  <si>
    <t xml:space="preserve">    对社会保障基金补助</t>
  </si>
  <si>
    <t>201</t>
  </si>
  <si>
    <t xml:space="preserve">  2、外交支出</t>
  </si>
  <si>
    <t>20=11-2</t>
  </si>
  <si>
    <t>支                 出</t>
  </si>
  <si>
    <t xml:space="preserve">  其他交通费用</t>
  </si>
  <si>
    <t>高端路由器</t>
  </si>
  <si>
    <t xml:space="preserve">  30229</t>
  </si>
  <si>
    <t>公务用车运行维护费</t>
  </si>
  <si>
    <t>科目编码</t>
  </si>
  <si>
    <t xml:space="preserve">  奖金</t>
  </si>
  <si>
    <t>2018年部门综合预算专项业务经常支出表</t>
  </si>
  <si>
    <t>部门名称：中共西安市灞桥区委员会办公室</t>
    <phoneticPr fontId="0" type="noConversion"/>
  </si>
  <si>
    <t>部门主要负责人审签情况：袁焱</t>
    <phoneticPr fontId="0" type="noConversion"/>
  </si>
  <si>
    <t>否</t>
    <phoneticPr fontId="0" type="noConversion"/>
  </si>
  <si>
    <t>是</t>
    <phoneticPr fontId="0" type="noConversion"/>
  </si>
  <si>
    <t>无政府性基金收支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</si>
</sst>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;;"/>
  </numFmts>
  <fonts count="8">
    <font>
      <sz val="9"/>
      <name val="宋体"/>
      <charset val="134"/>
    </font>
    <font>
      <sz val="10"/>
      <name val="Arial"/>
    </font>
    <font>
      <b/>
      <sz val="16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b/>
      <sz val="36"/>
      <name val="宋体"/>
      <charset val="134"/>
    </font>
    <font>
      <b/>
      <sz val="15"/>
      <name val="宋体"/>
      <charset val="134"/>
    </font>
    <font>
      <sz val="14"/>
      <name val="宋体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Fill="1"/>
    <xf numFmtId="0" fontId="0" fillId="0" borderId="1" xfId="0" applyFill="1" applyBorder="1"/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horizontal="centerContinuous" vertical="center"/>
    </xf>
    <xf numFmtId="0" fontId="0" fillId="0" borderId="3" xfId="0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/>
    <xf numFmtId="4" fontId="0" fillId="0" borderId="4" xfId="0" applyNumberFormat="1" applyFont="1" applyFill="1" applyBorder="1" applyAlignment="1" applyProtection="1"/>
    <xf numFmtId="0" fontId="0" fillId="0" borderId="5" xfId="0" applyFill="1" applyBorder="1"/>
    <xf numFmtId="0" fontId="0" fillId="0" borderId="1" xfId="0" applyFill="1" applyBorder="1" applyAlignment="1">
      <alignment vertical="center"/>
    </xf>
    <xf numFmtId="0" fontId="0" fillId="0" borderId="4" xfId="0" applyFill="1" applyBorder="1"/>
    <xf numFmtId="0" fontId="0" fillId="0" borderId="2" xfId="0" applyFill="1" applyBorder="1" applyAlignment="1">
      <alignment horizontal="left" vertical="center"/>
    </xf>
    <xf numFmtId="4" fontId="0" fillId="0" borderId="6" xfId="0" applyNumberFormat="1" applyFont="1" applyFill="1" applyBorder="1" applyAlignment="1" applyProtection="1"/>
    <xf numFmtId="0" fontId="0" fillId="0" borderId="2" xfId="0" applyBorder="1"/>
    <xf numFmtId="0" fontId="1" fillId="0" borderId="0" xfId="0" applyNumberFormat="1" applyFont="1" applyFill="1" applyAlignment="1" applyProtection="1">
      <alignment horizontal="left"/>
    </xf>
    <xf numFmtId="0" fontId="0" fillId="0" borderId="2" xfId="0" applyFill="1" applyBorder="1" applyAlignment="1">
      <alignment horizontal="center" vertical="center"/>
    </xf>
    <xf numFmtId="3" fontId="0" fillId="0" borderId="1" xfId="0" applyNumberFormat="1" applyFont="1" applyFill="1" applyBorder="1" applyAlignment="1" applyProtection="1"/>
    <xf numFmtId="3" fontId="0" fillId="0" borderId="5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Continuous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Continuous"/>
    </xf>
    <xf numFmtId="0" fontId="0" fillId="0" borderId="7" xfId="0" applyBorder="1" applyAlignment="1">
      <alignment horizontal="centerContinuous" vertical="center"/>
    </xf>
    <xf numFmtId="0" fontId="0" fillId="0" borderId="4" xfId="0" applyBorder="1" applyAlignment="1">
      <alignment horizontal="centerContinuous"/>
    </xf>
    <xf numFmtId="0" fontId="0" fillId="0" borderId="2" xfId="0" applyBorder="1" applyAlignment="1">
      <alignment horizontal="centerContinuous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Border="1"/>
    <xf numFmtId="0" fontId="0" fillId="0" borderId="8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2" xfId="0" applyBorder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6" fillId="0" borderId="0" xfId="0" applyNumberFormat="1" applyFont="1" applyFill="1" applyAlignment="1" applyProtection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/>
    <xf numFmtId="0" fontId="0" fillId="0" borderId="7" xfId="0" applyBorder="1"/>
    <xf numFmtId="0" fontId="0" fillId="0" borderId="3" xfId="0" applyBorder="1"/>
    <xf numFmtId="0" fontId="0" fillId="0" borderId="3" xfId="0" applyFill="1" applyBorder="1"/>
    <xf numFmtId="4" fontId="0" fillId="0" borderId="5" xfId="0" applyNumberFormat="1" applyFont="1" applyFill="1" applyBorder="1" applyAlignment="1" applyProtection="1"/>
    <xf numFmtId="4" fontId="0" fillId="0" borderId="0" xfId="0" applyNumberFormat="1" applyAlignment="1">
      <alignment vertical="center"/>
    </xf>
    <xf numFmtId="4" fontId="0" fillId="0" borderId="5" xfId="0" applyNumberFormat="1" applyBorder="1"/>
    <xf numFmtId="4" fontId="0" fillId="0" borderId="1" xfId="0" applyNumberFormat="1" applyBorder="1"/>
    <xf numFmtId="4" fontId="0" fillId="0" borderId="1" xfId="0" applyNumberFormat="1" applyFill="1" applyBorder="1"/>
    <xf numFmtId="4" fontId="0" fillId="0" borderId="4" xfId="0" applyNumberFormat="1" applyFill="1" applyBorder="1"/>
    <xf numFmtId="4" fontId="0" fillId="0" borderId="1" xfId="0" applyNumberFormat="1" applyFont="1" applyFill="1" applyBorder="1" applyAlignment="1" applyProtection="1">
      <alignment horizontal="right" vertical="center"/>
    </xf>
    <xf numFmtId="4" fontId="0" fillId="0" borderId="1" xfId="0" applyNumberFormat="1" applyFont="1" applyFill="1" applyBorder="1" applyAlignment="1" applyProtection="1">
      <alignment horizontal="right"/>
    </xf>
    <xf numFmtId="4" fontId="0" fillId="0" borderId="1" xfId="0" applyNumberFormat="1" applyBorder="1" applyAlignment="1">
      <alignment horizontal="right"/>
    </xf>
    <xf numFmtId="4" fontId="0" fillId="0" borderId="5" xfId="0" applyNumberFormat="1" applyFill="1" applyBorder="1"/>
    <xf numFmtId="4" fontId="0" fillId="0" borderId="4" xfId="0" applyNumberFormat="1" applyFont="1" applyFill="1" applyBorder="1" applyAlignment="1" applyProtection="1">
      <alignment horizontal="right"/>
    </xf>
    <xf numFmtId="4" fontId="0" fillId="0" borderId="4" xfId="0" applyNumberFormat="1" applyFill="1" applyBorder="1" applyAlignment="1">
      <alignment horizontal="right"/>
    </xf>
    <xf numFmtId="0" fontId="3" fillId="0" borderId="0" xfId="0" applyFont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4" xfId="0" applyNumberFormat="1" applyFont="1" applyFill="1" applyBorder="1" applyAlignment="1" applyProtection="1">
      <alignment horizontal="center" vertical="center"/>
    </xf>
    <xf numFmtId="4" fontId="0" fillId="0" borderId="1" xfId="0" applyNumberFormat="1" applyFont="1" applyFill="1" applyBorder="1" applyAlignment="1" applyProtection="1">
      <alignment vertical="center"/>
    </xf>
    <xf numFmtId="4" fontId="0" fillId="0" borderId="4" xfId="0" applyNumberForma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4" fontId="0" fillId="0" borderId="1" xfId="0" applyNumberForma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1" fontId="0" fillId="0" borderId="4" xfId="0" applyNumberFormat="1" applyFont="1" applyFill="1" applyBorder="1" applyAlignment="1" applyProtection="1">
      <alignment horizontal="center" vertical="center"/>
    </xf>
    <xf numFmtId="4" fontId="0" fillId="0" borderId="6" xfId="0" applyNumberFormat="1" applyFill="1" applyBorder="1"/>
    <xf numFmtId="0" fontId="0" fillId="0" borderId="5" xfId="0" applyBorder="1"/>
    <xf numFmtId="0" fontId="0" fillId="0" borderId="2" xfId="0" applyFill="1" applyBorder="1"/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" fontId="0" fillId="0" borderId="3" xfId="0" applyNumberFormat="1" applyFont="1" applyFill="1" applyBorder="1" applyAlignment="1" applyProtection="1"/>
    <xf numFmtId="4" fontId="0" fillId="0" borderId="2" xfId="0" applyNumberFormat="1" applyFont="1" applyFill="1" applyBorder="1" applyAlignment="1" applyProtection="1"/>
    <xf numFmtId="49" fontId="0" fillId="0" borderId="1" xfId="0" applyNumberFormat="1" applyFont="1" applyFill="1" applyBorder="1" applyAlignment="1" applyProtection="1"/>
    <xf numFmtId="49" fontId="0" fillId="0" borderId="2" xfId="0" applyNumberFormat="1" applyFont="1" applyFill="1" applyBorder="1" applyAlignment="1" applyProtection="1"/>
    <xf numFmtId="4" fontId="0" fillId="0" borderId="7" xfId="0" applyNumberFormat="1" applyFont="1" applyFill="1" applyBorder="1" applyAlignment="1" applyProtection="1"/>
    <xf numFmtId="176" fontId="0" fillId="0" borderId="2" xfId="0" applyNumberFormat="1" applyFont="1" applyFill="1" applyBorder="1" applyAlignment="1" applyProtection="1"/>
    <xf numFmtId="49" fontId="0" fillId="0" borderId="7" xfId="0" applyNumberFormat="1" applyFont="1" applyFill="1" applyBorder="1" applyAlignment="1" applyProtection="1"/>
    <xf numFmtId="176" fontId="0" fillId="0" borderId="3" xfId="0" applyNumberFormat="1" applyFont="1" applyFill="1" applyBorder="1" applyAlignment="1" applyProtection="1"/>
    <xf numFmtId="4" fontId="0" fillId="0" borderId="4" xfId="0" applyNumberFormat="1" applyFont="1" applyFill="1" applyBorder="1" applyAlignment="1" applyProtection="1">
      <alignment horizontal="center" vertical="center"/>
    </xf>
    <xf numFmtId="4" fontId="0" fillId="0" borderId="1" xfId="0" applyNumberFormat="1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 applyProtection="1"/>
    <xf numFmtId="49" fontId="0" fillId="0" borderId="7" xfId="0" applyNumberFormat="1" applyFont="1" applyFill="1" applyBorder="1" applyAlignment="1" applyProtection="1">
      <alignment wrapText="1"/>
    </xf>
    <xf numFmtId="49" fontId="0" fillId="0" borderId="1" xfId="0" applyNumberFormat="1" applyFont="1" applyFill="1" applyBorder="1" applyAlignment="1" applyProtection="1">
      <alignment wrapText="1"/>
    </xf>
    <xf numFmtId="1" fontId="0" fillId="0" borderId="1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N20"/>
  <sheetViews>
    <sheetView showGridLines="0" topLeftCell="A10" workbookViewId="0">
      <selection activeCell="O23" sqref="O23"/>
    </sheetView>
  </sheetViews>
  <sheetFormatPr defaultColWidth="9.1640625" defaultRowHeight="12.75" customHeight="1"/>
  <cols>
    <col min="1" max="256" width="9.1640625" customWidth="1"/>
  </cols>
  <sheetData>
    <row r="6" spans="1:14" ht="54.75" customHeight="1">
      <c r="A6" s="45" t="s">
        <v>31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14" spans="1:14" ht="28.5" customHeight="1"/>
    <row r="15" spans="1:14" ht="27.75" customHeight="1"/>
    <row r="18" spans="7:7" ht="37.5" customHeight="1">
      <c r="G18" s="46" t="s">
        <v>338</v>
      </c>
    </row>
    <row r="19" spans="7:7" ht="27.75" customHeight="1">
      <c r="G19" s="46" t="s">
        <v>291</v>
      </c>
    </row>
    <row r="20" spans="7:7" ht="33.75" customHeight="1">
      <c r="G20" s="46" t="s">
        <v>339</v>
      </c>
    </row>
  </sheetData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/>
  </sheetViews>
  <sheetFormatPr defaultColWidth="9.1640625" defaultRowHeight="12.75" customHeight="1"/>
  <cols>
    <col min="1" max="1" width="16.1640625" customWidth="1"/>
    <col min="2" max="2" width="27.83203125" customWidth="1"/>
    <col min="3" max="5" width="20.1640625" customWidth="1"/>
    <col min="6" max="6" width="19.1640625" customWidth="1"/>
    <col min="7" max="256" width="9.1640625" customWidth="1"/>
  </cols>
  <sheetData>
    <row r="1" spans="1:6" ht="12.75" customHeight="1">
      <c r="A1" t="s">
        <v>226</v>
      </c>
      <c r="E1" s="4"/>
    </row>
    <row r="3" spans="1:6" ht="5.25" customHeight="1"/>
    <row r="4" spans="1:6" ht="37.5" customHeight="1">
      <c r="A4" s="7" t="s">
        <v>282</v>
      </c>
      <c r="B4" s="8"/>
      <c r="C4" s="8"/>
      <c r="D4" s="8"/>
      <c r="E4" s="8"/>
      <c r="F4" s="8"/>
    </row>
    <row r="7" spans="1:6" ht="15" customHeight="1">
      <c r="F7" s="4" t="s">
        <v>165</v>
      </c>
    </row>
    <row r="8" spans="1:6" ht="23.25" customHeight="1">
      <c r="A8" s="3" t="s">
        <v>152</v>
      </c>
      <c r="B8" s="3" t="s">
        <v>276</v>
      </c>
      <c r="C8" s="69" t="s">
        <v>81</v>
      </c>
      <c r="D8" s="3" t="s">
        <v>314</v>
      </c>
      <c r="E8" s="3" t="s">
        <v>247</v>
      </c>
      <c r="F8" s="3" t="s">
        <v>195</v>
      </c>
    </row>
    <row r="9" spans="1:6" ht="15" customHeight="1">
      <c r="A9" s="69" t="s">
        <v>212</v>
      </c>
      <c r="B9" s="76" t="s">
        <v>212</v>
      </c>
      <c r="C9" s="78">
        <v>1</v>
      </c>
      <c r="D9" s="77">
        <v>2</v>
      </c>
      <c r="E9" s="69">
        <v>3</v>
      </c>
      <c r="F9" s="69" t="s">
        <v>212</v>
      </c>
    </row>
    <row r="10" spans="1:6" ht="15" customHeight="1">
      <c r="A10" s="89"/>
      <c r="B10" s="94" t="s">
        <v>81</v>
      </c>
      <c r="C10" s="16">
        <v>406.70231999999999</v>
      </c>
      <c r="D10" s="87">
        <v>351.14781199999999</v>
      </c>
      <c r="E10" s="16">
        <v>55.554507999999998</v>
      </c>
      <c r="F10" s="93"/>
    </row>
    <row r="11" spans="1:6" ht="15" customHeight="1">
      <c r="A11" s="89" t="s">
        <v>265</v>
      </c>
      <c r="B11" s="94" t="s">
        <v>175</v>
      </c>
      <c r="C11" s="16">
        <v>334.83471200000002</v>
      </c>
      <c r="D11" s="87">
        <v>334.83471200000002</v>
      </c>
      <c r="E11" s="16">
        <v>0</v>
      </c>
      <c r="F11" s="93"/>
    </row>
    <row r="12" spans="1:6" ht="15" customHeight="1">
      <c r="A12" s="89" t="s">
        <v>28</v>
      </c>
      <c r="B12" s="94" t="s">
        <v>288</v>
      </c>
      <c r="C12" s="16">
        <v>108.9948</v>
      </c>
      <c r="D12" s="87">
        <v>108.9948</v>
      </c>
      <c r="E12" s="16">
        <v>0</v>
      </c>
      <c r="F12" s="93"/>
    </row>
    <row r="13" spans="1:6" ht="15" customHeight="1">
      <c r="A13" s="89" t="s">
        <v>116</v>
      </c>
      <c r="B13" s="94" t="s">
        <v>149</v>
      </c>
      <c r="C13" s="16">
        <v>90.798000000000002</v>
      </c>
      <c r="D13" s="87">
        <v>90.798000000000002</v>
      </c>
      <c r="E13" s="16">
        <v>0</v>
      </c>
      <c r="F13" s="93"/>
    </row>
    <row r="14" spans="1:6" ht="15" customHeight="1">
      <c r="A14" s="89" t="s">
        <v>205</v>
      </c>
      <c r="B14" s="94" t="s">
        <v>336</v>
      </c>
      <c r="C14" s="16">
        <v>109.0829</v>
      </c>
      <c r="D14" s="87">
        <v>109.0829</v>
      </c>
      <c r="E14" s="16">
        <v>0</v>
      </c>
      <c r="F14" s="93"/>
    </row>
    <row r="15" spans="1:6" ht="15" customHeight="1">
      <c r="A15" s="89" t="s">
        <v>179</v>
      </c>
      <c r="B15" s="94" t="s">
        <v>5</v>
      </c>
      <c r="C15" s="16">
        <v>6.027012</v>
      </c>
      <c r="D15" s="87">
        <v>6.027012</v>
      </c>
      <c r="E15" s="16">
        <v>0</v>
      </c>
      <c r="F15" s="93"/>
    </row>
    <row r="16" spans="1:6" ht="15" customHeight="1">
      <c r="A16" s="89" t="s">
        <v>268</v>
      </c>
      <c r="B16" s="94" t="s">
        <v>267</v>
      </c>
      <c r="C16" s="16">
        <v>19.931999999999999</v>
      </c>
      <c r="D16" s="87">
        <v>19.931999999999999</v>
      </c>
      <c r="E16" s="16">
        <v>0</v>
      </c>
      <c r="F16" s="93"/>
    </row>
    <row r="17" spans="1:6" ht="15" customHeight="1">
      <c r="A17" s="89" t="s">
        <v>174</v>
      </c>
      <c r="B17" s="94" t="s">
        <v>218</v>
      </c>
      <c r="C17" s="16">
        <v>55.554507999999998</v>
      </c>
      <c r="D17" s="87">
        <v>0</v>
      </c>
      <c r="E17" s="16">
        <v>55.554507999999998</v>
      </c>
      <c r="F17" s="93"/>
    </row>
    <row r="18" spans="1:6" ht="15" customHeight="1">
      <c r="A18" s="89" t="s">
        <v>123</v>
      </c>
      <c r="B18" s="94" t="s">
        <v>137</v>
      </c>
      <c r="C18" s="16">
        <v>5</v>
      </c>
      <c r="D18" s="87">
        <v>0</v>
      </c>
      <c r="E18" s="16">
        <v>5</v>
      </c>
      <c r="F18" s="93"/>
    </row>
    <row r="19" spans="1:6" ht="15" customHeight="1">
      <c r="A19" s="89" t="s">
        <v>35</v>
      </c>
      <c r="B19" s="94" t="s">
        <v>319</v>
      </c>
      <c r="C19" s="16">
        <v>5</v>
      </c>
      <c r="D19" s="87">
        <v>0</v>
      </c>
      <c r="E19" s="16">
        <v>5</v>
      </c>
      <c r="F19" s="93"/>
    </row>
    <row r="20" spans="1:6" ht="15" customHeight="1">
      <c r="A20" s="89" t="s">
        <v>297</v>
      </c>
      <c r="B20" s="94" t="s">
        <v>300</v>
      </c>
      <c r="C20" s="16">
        <v>1</v>
      </c>
      <c r="D20" s="87">
        <v>0</v>
      </c>
      <c r="E20" s="16">
        <v>1</v>
      </c>
      <c r="F20" s="93"/>
    </row>
    <row r="21" spans="1:6" ht="15" customHeight="1">
      <c r="A21" s="89" t="s">
        <v>23</v>
      </c>
      <c r="B21" s="94" t="s">
        <v>324</v>
      </c>
      <c r="C21" s="16">
        <v>1</v>
      </c>
      <c r="D21" s="87">
        <v>0</v>
      </c>
      <c r="E21" s="16">
        <v>1</v>
      </c>
      <c r="F21" s="93"/>
    </row>
    <row r="22" spans="1:6" ht="15" customHeight="1">
      <c r="A22" s="89" t="s">
        <v>84</v>
      </c>
      <c r="B22" s="94" t="s">
        <v>203</v>
      </c>
      <c r="C22" s="16">
        <v>3.7065079999999999</v>
      </c>
      <c r="D22" s="87">
        <v>0</v>
      </c>
      <c r="E22" s="16">
        <v>3.7065079999999999</v>
      </c>
      <c r="F22" s="93"/>
    </row>
    <row r="23" spans="1:6" ht="15" customHeight="1">
      <c r="A23" s="89" t="s">
        <v>333</v>
      </c>
      <c r="B23" s="94" t="s">
        <v>171</v>
      </c>
      <c r="C23" s="16">
        <v>1.5</v>
      </c>
      <c r="D23" s="87">
        <v>0</v>
      </c>
      <c r="E23" s="16">
        <v>1.5</v>
      </c>
      <c r="F23" s="93"/>
    </row>
    <row r="24" spans="1:6" ht="15" customHeight="1">
      <c r="A24" s="89" t="s">
        <v>228</v>
      </c>
      <c r="B24" s="94" t="s">
        <v>221</v>
      </c>
      <c r="C24" s="16">
        <v>18.899999999999999</v>
      </c>
      <c r="D24" s="87">
        <v>0</v>
      </c>
      <c r="E24" s="16">
        <v>18.899999999999999</v>
      </c>
      <c r="F24" s="93"/>
    </row>
    <row r="25" spans="1:6" ht="15" customHeight="1">
      <c r="A25" s="89" t="s">
        <v>230</v>
      </c>
      <c r="B25" s="94" t="s">
        <v>331</v>
      </c>
      <c r="C25" s="16">
        <v>18.948</v>
      </c>
      <c r="D25" s="87">
        <v>0</v>
      </c>
      <c r="E25" s="16">
        <v>18.948</v>
      </c>
      <c r="F25" s="93"/>
    </row>
    <row r="26" spans="1:6" ht="15" customHeight="1">
      <c r="A26" s="89" t="s">
        <v>192</v>
      </c>
      <c r="B26" s="94" t="s">
        <v>144</v>
      </c>
      <c r="C26" s="16">
        <v>0.5</v>
      </c>
      <c r="D26" s="87">
        <v>0</v>
      </c>
      <c r="E26" s="16">
        <v>0.5</v>
      </c>
      <c r="F26" s="93"/>
    </row>
    <row r="27" spans="1:6" ht="15" customHeight="1">
      <c r="A27" s="89" t="s">
        <v>90</v>
      </c>
      <c r="B27" s="94" t="s">
        <v>16</v>
      </c>
      <c r="C27" s="16">
        <v>16.313099999999999</v>
      </c>
      <c r="D27" s="87">
        <v>16.313099999999999</v>
      </c>
      <c r="E27" s="16">
        <v>0</v>
      </c>
      <c r="F27" s="93"/>
    </row>
    <row r="28" spans="1:6" ht="15" customHeight="1">
      <c r="A28" s="89" t="s">
        <v>133</v>
      </c>
      <c r="B28" s="94" t="s">
        <v>239</v>
      </c>
      <c r="C28" s="16">
        <v>12.8246</v>
      </c>
      <c r="D28" s="87">
        <v>12.8246</v>
      </c>
      <c r="E28" s="16">
        <v>0</v>
      </c>
      <c r="F28" s="93"/>
    </row>
    <row r="29" spans="1:6" ht="15" customHeight="1">
      <c r="A29" s="89" t="s">
        <v>41</v>
      </c>
      <c r="B29" s="94" t="s">
        <v>92</v>
      </c>
      <c r="C29" s="16">
        <v>0.7278</v>
      </c>
      <c r="D29" s="87">
        <v>0.7278</v>
      </c>
      <c r="E29" s="16">
        <v>0</v>
      </c>
      <c r="F29" s="93"/>
    </row>
    <row r="30" spans="1:6" ht="15" customHeight="1">
      <c r="A30" s="89" t="s">
        <v>130</v>
      </c>
      <c r="B30" s="94" t="s">
        <v>66</v>
      </c>
      <c r="C30" s="16">
        <v>2.3107000000000002</v>
      </c>
      <c r="D30" s="87">
        <v>2.3107000000000002</v>
      </c>
      <c r="E30" s="16">
        <v>0</v>
      </c>
      <c r="F30" s="93"/>
    </row>
    <row r="31" spans="1:6" ht="15" customHeight="1">
      <c r="A31" s="89" t="s">
        <v>129</v>
      </c>
      <c r="B31" s="94" t="s">
        <v>26</v>
      </c>
      <c r="C31" s="16">
        <v>0.45</v>
      </c>
      <c r="D31" s="87">
        <v>0.45</v>
      </c>
      <c r="E31" s="16">
        <v>0</v>
      </c>
      <c r="F31" s="93"/>
    </row>
  </sheetData>
  <phoneticPr fontId="0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40"/>
  <sheetViews>
    <sheetView showGridLines="0" workbookViewId="0"/>
  </sheetViews>
  <sheetFormatPr defaultColWidth="9.1640625" defaultRowHeight="12.75" customHeight="1"/>
  <cols>
    <col min="1" max="1" width="22.5" customWidth="1"/>
    <col min="2" max="2" width="10.6640625" customWidth="1"/>
    <col min="3" max="3" width="25.6640625" customWidth="1"/>
    <col min="4" max="4" width="10.5" customWidth="1"/>
    <col min="5" max="5" width="28.33203125" customWidth="1"/>
    <col min="6" max="6" width="10" customWidth="1"/>
    <col min="7" max="256" width="9.1640625" customWidth="1"/>
  </cols>
  <sheetData>
    <row r="1" spans="1:8" ht="12.75" customHeight="1">
      <c r="A1" s="24" t="s">
        <v>58</v>
      </c>
      <c r="D1" s="4"/>
    </row>
    <row r="2" spans="1:8" ht="39" customHeight="1">
      <c r="A2" s="7" t="s">
        <v>257</v>
      </c>
      <c r="B2" s="7"/>
      <c r="C2" s="7"/>
      <c r="D2" s="7"/>
      <c r="E2" s="8"/>
      <c r="F2" s="8"/>
    </row>
    <row r="3" spans="1:8" ht="15" customHeight="1">
      <c r="A3" s="9"/>
      <c r="F3" s="4" t="s">
        <v>165</v>
      </c>
    </row>
    <row r="4" spans="1:8" ht="15.75" customHeight="1">
      <c r="A4" s="14" t="s">
        <v>124</v>
      </c>
      <c r="B4" s="2"/>
      <c r="C4" s="2" t="s">
        <v>330</v>
      </c>
      <c r="D4" s="2"/>
      <c r="E4" s="2"/>
      <c r="F4" s="2"/>
    </row>
    <row r="5" spans="1:8" ht="15.75" customHeight="1">
      <c r="A5" s="3" t="s">
        <v>118</v>
      </c>
      <c r="B5" s="69" t="s">
        <v>146</v>
      </c>
      <c r="C5" s="3" t="s">
        <v>56</v>
      </c>
      <c r="D5" s="69" t="s">
        <v>146</v>
      </c>
      <c r="E5" s="3" t="s">
        <v>85</v>
      </c>
      <c r="F5" s="69" t="s">
        <v>146</v>
      </c>
    </row>
    <row r="6" spans="1:8" ht="12.75" customHeight="1">
      <c r="A6" s="12" t="s">
        <v>19</v>
      </c>
      <c r="B6" s="96"/>
      <c r="C6" s="11" t="s">
        <v>281</v>
      </c>
      <c r="D6" s="95"/>
      <c r="E6" s="54" t="s">
        <v>154</v>
      </c>
      <c r="F6" s="16"/>
    </row>
    <row r="7" spans="1:8" ht="17.25" customHeight="1">
      <c r="A7" s="13"/>
      <c r="B7" s="27"/>
      <c r="C7" s="12" t="s">
        <v>194</v>
      </c>
      <c r="D7" s="17"/>
      <c r="E7" s="53" t="s">
        <v>95</v>
      </c>
      <c r="F7" s="22"/>
    </row>
    <row r="8" spans="1:8" ht="17.25" customHeight="1">
      <c r="A8" s="13"/>
      <c r="B8" s="27"/>
      <c r="C8" s="12" t="s">
        <v>132</v>
      </c>
      <c r="D8" s="16"/>
      <c r="E8" s="53" t="s">
        <v>71</v>
      </c>
      <c r="F8" s="17"/>
    </row>
    <row r="9" spans="1:8" ht="17.25" customHeight="1">
      <c r="A9" s="13"/>
      <c r="B9" s="22"/>
      <c r="C9" s="12" t="s">
        <v>160</v>
      </c>
      <c r="D9" s="22"/>
      <c r="E9" s="53" t="s">
        <v>201</v>
      </c>
      <c r="F9" s="17"/>
    </row>
    <row r="10" spans="1:8" ht="17.25" customHeight="1">
      <c r="A10" s="13"/>
      <c r="B10" s="17"/>
      <c r="C10" s="21" t="s">
        <v>153</v>
      </c>
      <c r="D10" s="17"/>
      <c r="E10" s="54" t="s">
        <v>162</v>
      </c>
      <c r="F10" s="17"/>
    </row>
    <row r="11" spans="1:8" ht="17.25" customHeight="1">
      <c r="B11" s="17"/>
      <c r="C11" s="12" t="s">
        <v>220</v>
      </c>
      <c r="D11" s="17"/>
      <c r="E11" s="54" t="s">
        <v>252</v>
      </c>
      <c r="F11" s="16"/>
    </row>
    <row r="12" spans="1:8" ht="17.25" customHeight="1">
      <c r="A12" s="13"/>
      <c r="B12" s="16"/>
      <c r="C12" s="21" t="s">
        <v>37</v>
      </c>
      <c r="D12" s="17"/>
      <c r="E12" s="54" t="s">
        <v>95</v>
      </c>
      <c r="F12" s="22"/>
      <c r="G12" s="9"/>
    </row>
    <row r="13" spans="1:8" ht="17.25" customHeight="1">
      <c r="A13" s="5"/>
      <c r="B13" s="18"/>
      <c r="C13" s="12" t="s">
        <v>24</v>
      </c>
      <c r="D13" s="17"/>
      <c r="E13" s="54" t="s">
        <v>71</v>
      </c>
      <c r="F13" s="17"/>
    </row>
    <row r="14" spans="1:8" ht="17.25" customHeight="1">
      <c r="A14" s="5"/>
      <c r="B14" s="10"/>
      <c r="C14" s="12" t="s">
        <v>322</v>
      </c>
      <c r="D14" s="17"/>
      <c r="E14" s="53" t="s">
        <v>201</v>
      </c>
      <c r="F14" s="17"/>
      <c r="G14" s="9"/>
      <c r="H14" s="9"/>
    </row>
    <row r="15" spans="1:8" ht="17.25" customHeight="1">
      <c r="A15" s="19"/>
      <c r="B15" s="1"/>
      <c r="C15" s="12" t="s">
        <v>70</v>
      </c>
      <c r="D15" s="16"/>
      <c r="E15" s="54" t="s">
        <v>120</v>
      </c>
      <c r="F15" s="17"/>
    </row>
    <row r="16" spans="1:8" ht="17.25" customHeight="1">
      <c r="A16" s="5"/>
      <c r="B16" s="10"/>
      <c r="C16" s="12" t="s">
        <v>104</v>
      </c>
      <c r="D16" s="22"/>
      <c r="E16" s="53" t="s">
        <v>275</v>
      </c>
      <c r="F16" s="17"/>
    </row>
    <row r="17" spans="1:8" ht="17.25" customHeight="1">
      <c r="A17" s="5"/>
      <c r="B17" s="1"/>
      <c r="C17" s="12" t="s">
        <v>318</v>
      </c>
      <c r="D17" s="17"/>
      <c r="E17" s="53" t="s">
        <v>162</v>
      </c>
      <c r="F17" s="17"/>
      <c r="G17" s="9"/>
    </row>
    <row r="18" spans="1:8" ht="17.25" customHeight="1">
      <c r="A18" s="5"/>
      <c r="B18" s="1"/>
      <c r="C18" s="12" t="s">
        <v>209</v>
      </c>
      <c r="D18" s="17"/>
      <c r="E18" s="53" t="s">
        <v>54</v>
      </c>
      <c r="F18" s="17"/>
      <c r="G18" s="9"/>
      <c r="H18" s="9"/>
    </row>
    <row r="19" spans="1:8" ht="17.25" customHeight="1">
      <c r="A19" s="1"/>
      <c r="B19" s="1"/>
      <c r="C19" s="12" t="s">
        <v>102</v>
      </c>
      <c r="D19" s="17"/>
      <c r="E19" s="53" t="s">
        <v>76</v>
      </c>
      <c r="F19" s="17"/>
      <c r="G19" s="9"/>
    </row>
    <row r="20" spans="1:8" ht="17.25" customHeight="1">
      <c r="A20" s="1"/>
      <c r="B20" s="1"/>
      <c r="C20" s="12" t="s">
        <v>29</v>
      </c>
      <c r="D20" s="16"/>
      <c r="E20" s="53" t="s">
        <v>326</v>
      </c>
      <c r="F20" s="17"/>
      <c r="G20" s="9"/>
    </row>
    <row r="21" spans="1:8" ht="17.25" customHeight="1">
      <c r="A21" s="1"/>
      <c r="B21" s="1"/>
      <c r="C21" s="12"/>
      <c r="D21" s="27"/>
      <c r="E21" s="23" t="s">
        <v>138</v>
      </c>
      <c r="F21" s="16"/>
      <c r="G21" s="9"/>
    </row>
    <row r="22" spans="1:8" ht="17.25" customHeight="1">
      <c r="A22" s="1"/>
      <c r="B22" s="1"/>
      <c r="C22" s="12"/>
      <c r="D22" s="26"/>
      <c r="E22" s="10" t="s">
        <v>108</v>
      </c>
      <c r="F22" s="57">
        <v>0</v>
      </c>
    </row>
    <row r="23" spans="1:8" ht="17.25" customHeight="1">
      <c r="A23" s="1"/>
      <c r="B23" s="1"/>
      <c r="C23" s="12"/>
      <c r="D23" s="26"/>
      <c r="E23" s="10" t="s">
        <v>219</v>
      </c>
      <c r="F23" s="58">
        <v>0</v>
      </c>
    </row>
    <row r="24" spans="1:8" ht="17.25" customHeight="1">
      <c r="A24" s="1"/>
      <c r="B24" s="1"/>
      <c r="C24" s="12"/>
      <c r="D24" s="26"/>
      <c r="E24" s="10" t="s">
        <v>82</v>
      </c>
      <c r="F24" s="58">
        <v>0</v>
      </c>
      <c r="H24" s="9"/>
    </row>
    <row r="25" spans="1:8" ht="17.25" customHeight="1">
      <c r="A25" s="1"/>
      <c r="B25" s="1"/>
      <c r="C25" s="12"/>
      <c r="D25" s="26"/>
      <c r="E25" s="10"/>
      <c r="F25" s="1"/>
    </row>
    <row r="26" spans="1:8" ht="15" customHeight="1">
      <c r="A26" s="6" t="s">
        <v>75</v>
      </c>
      <c r="B26" s="79">
        <f>B6</f>
        <v>0</v>
      </c>
      <c r="C26" s="25" t="s">
        <v>65</v>
      </c>
      <c r="D26" s="73">
        <f>SUM(D6:D20)</f>
        <v>0</v>
      </c>
      <c r="E26" s="6" t="s">
        <v>75</v>
      </c>
      <c r="F26" s="75">
        <f>F6+F11+F22+F23+F24</f>
        <v>0</v>
      </c>
      <c r="G26" s="9"/>
      <c r="H26" s="9"/>
    </row>
    <row r="27" spans="1:8" ht="12.75" customHeight="1">
      <c r="B27" s="9"/>
      <c r="D27" s="9"/>
    </row>
    <row r="28" spans="1:8" ht="12.75" customHeight="1">
      <c r="B28" s="9"/>
      <c r="D28" s="9"/>
    </row>
    <row r="29" spans="1:8" ht="12.75" customHeight="1">
      <c r="B29" s="9"/>
      <c r="D29" s="9"/>
    </row>
    <row r="30" spans="1:8" ht="12.75" customHeight="1">
      <c r="B30" s="9"/>
      <c r="D30" s="9"/>
      <c r="G30" s="9"/>
    </row>
    <row r="31" spans="1:8" ht="12.75" customHeight="1">
      <c r="B31" s="9"/>
      <c r="D31" s="9"/>
      <c r="G31" s="9"/>
    </row>
    <row r="32" spans="1:8" ht="12.75" customHeight="1">
      <c r="B32" s="9"/>
      <c r="C32" s="9"/>
      <c r="G32" s="9"/>
      <c r="H32" s="9"/>
    </row>
    <row r="33" spans="2:11" ht="12.75" customHeight="1">
      <c r="B33" s="9"/>
      <c r="C33" s="9"/>
      <c r="E33" s="9"/>
      <c r="H33" s="9"/>
      <c r="I33" s="9"/>
    </row>
    <row r="34" spans="2:11" ht="12.75" customHeight="1">
      <c r="C34" s="9"/>
      <c r="E34" s="9"/>
      <c r="I34" s="9"/>
      <c r="J34" s="9"/>
    </row>
    <row r="35" spans="2:11" ht="12.75" customHeight="1">
      <c r="C35" s="9"/>
      <c r="E35" s="9"/>
      <c r="J35" s="9"/>
      <c r="K35" s="9"/>
    </row>
    <row r="36" spans="2:11" ht="12.75" customHeight="1">
      <c r="C36" s="9"/>
      <c r="D36" s="9"/>
      <c r="E36" s="9"/>
    </row>
    <row r="37" spans="2:11" ht="12.75" customHeight="1">
      <c r="E37" s="9"/>
      <c r="F37" s="9"/>
      <c r="G37" s="9"/>
    </row>
    <row r="38" spans="2:11" ht="12.75" customHeight="1">
      <c r="E38" s="9"/>
      <c r="F38" s="9"/>
      <c r="G38" s="9"/>
      <c r="H38" s="9"/>
    </row>
    <row r="39" spans="2:11" ht="12.75" customHeight="1">
      <c r="F39" s="9"/>
      <c r="G39" s="9"/>
    </row>
    <row r="40" spans="2:11" ht="12.75" customHeight="1">
      <c r="G40" s="9"/>
      <c r="H40" s="9"/>
      <c r="I40" s="9"/>
      <c r="J40" s="9"/>
      <c r="K40" s="9"/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26"/>
  <sheetViews>
    <sheetView showGridLines="0" topLeftCell="A2" workbookViewId="0">
      <selection activeCell="B12" sqref="B12:B26"/>
    </sheetView>
  </sheetViews>
  <sheetFormatPr defaultColWidth="9.1640625" defaultRowHeight="12.75" customHeight="1"/>
  <cols>
    <col min="1" max="1" width="20.5" customWidth="1"/>
    <col min="2" max="2" width="34.33203125" customWidth="1"/>
    <col min="3" max="3" width="12.33203125" customWidth="1"/>
    <col min="4" max="4" width="66.6640625" customWidth="1"/>
    <col min="5" max="256" width="9.1640625" customWidth="1"/>
  </cols>
  <sheetData>
    <row r="1" spans="1:4" ht="12.75" customHeight="1">
      <c r="A1" t="s">
        <v>62</v>
      </c>
    </row>
    <row r="2" spans="1:4" ht="0.75" customHeight="1"/>
    <row r="3" spans="1:4" ht="31.5" customHeight="1">
      <c r="A3" s="41" t="s">
        <v>215</v>
      </c>
      <c r="B3" s="41"/>
      <c r="C3" s="41"/>
      <c r="D3" s="41"/>
    </row>
    <row r="4" spans="1:4" ht="12.75" hidden="1" customHeight="1"/>
    <row r="5" spans="1:4" ht="0.75" customHeight="1"/>
    <row r="6" spans="1:4" ht="0.75" customHeight="1"/>
    <row r="7" spans="1:4" ht="12.75" customHeight="1">
      <c r="D7" s="4" t="s">
        <v>165</v>
      </c>
    </row>
    <row r="8" spans="1:4" ht="12.75" customHeight="1">
      <c r="A8" s="3" t="s">
        <v>158</v>
      </c>
      <c r="B8" s="3" t="s">
        <v>259</v>
      </c>
      <c r="C8" s="3" t="s">
        <v>290</v>
      </c>
      <c r="D8" s="3" t="s">
        <v>145</v>
      </c>
    </row>
    <row r="9" spans="1:4" ht="12.75" customHeight="1">
      <c r="A9" s="69" t="s">
        <v>212</v>
      </c>
      <c r="B9" s="69" t="s">
        <v>212</v>
      </c>
      <c r="C9" s="69" t="s">
        <v>212</v>
      </c>
      <c r="D9" s="69" t="s">
        <v>212</v>
      </c>
    </row>
    <row r="10" spans="1:4" ht="21" customHeight="1">
      <c r="A10" s="89"/>
      <c r="B10" s="97" t="s">
        <v>81</v>
      </c>
      <c r="C10" s="16">
        <v>288.39999999999998</v>
      </c>
      <c r="D10" s="98"/>
    </row>
    <row r="11" spans="1:4" ht="21" customHeight="1">
      <c r="A11" s="89" t="s">
        <v>100</v>
      </c>
      <c r="B11" s="97" t="s">
        <v>172</v>
      </c>
      <c r="C11" s="16">
        <v>288.39999999999998</v>
      </c>
      <c r="D11" s="98"/>
    </row>
    <row r="12" spans="1:4" ht="21" customHeight="1">
      <c r="A12" s="89" t="s">
        <v>0</v>
      </c>
      <c r="B12" s="97" t="s">
        <v>283</v>
      </c>
      <c r="C12" s="16">
        <v>1</v>
      </c>
      <c r="D12" s="98" t="s">
        <v>119</v>
      </c>
    </row>
    <row r="13" spans="1:4" ht="21" customHeight="1">
      <c r="A13" s="89" t="s">
        <v>0</v>
      </c>
      <c r="B13" s="97" t="s">
        <v>234</v>
      </c>
      <c r="C13" s="16">
        <v>2</v>
      </c>
      <c r="D13" s="98" t="s">
        <v>69</v>
      </c>
    </row>
    <row r="14" spans="1:4" ht="21" customHeight="1">
      <c r="A14" s="89" t="s">
        <v>0</v>
      </c>
      <c r="B14" s="97" t="s">
        <v>319</v>
      </c>
      <c r="C14" s="16">
        <v>8</v>
      </c>
      <c r="D14" s="98" t="s">
        <v>164</v>
      </c>
    </row>
    <row r="15" spans="1:4" ht="21" customHeight="1">
      <c r="A15" s="89" t="s">
        <v>0</v>
      </c>
      <c r="B15" s="97" t="s">
        <v>241</v>
      </c>
      <c r="C15" s="16">
        <v>10</v>
      </c>
      <c r="D15" s="98" t="s">
        <v>320</v>
      </c>
    </row>
    <row r="16" spans="1:4" ht="21" customHeight="1">
      <c r="A16" s="89" t="s">
        <v>0</v>
      </c>
      <c r="B16" s="97" t="s">
        <v>266</v>
      </c>
      <c r="C16" s="16">
        <v>46.8</v>
      </c>
      <c r="D16" s="98" t="s">
        <v>170</v>
      </c>
    </row>
    <row r="17" spans="1:4" ht="21" customHeight="1">
      <c r="A17" s="89" t="s">
        <v>0</v>
      </c>
      <c r="B17" s="97" t="s">
        <v>105</v>
      </c>
      <c r="C17" s="16">
        <v>15</v>
      </c>
      <c r="D17" s="98" t="s">
        <v>44</v>
      </c>
    </row>
    <row r="18" spans="1:4" ht="21" customHeight="1">
      <c r="A18" s="89" t="s">
        <v>0</v>
      </c>
      <c r="B18" s="97" t="s">
        <v>186</v>
      </c>
      <c r="C18" s="16">
        <v>40</v>
      </c>
      <c r="D18" s="98" t="s">
        <v>13</v>
      </c>
    </row>
    <row r="19" spans="1:4" ht="21" customHeight="1">
      <c r="A19" s="89" t="s">
        <v>0</v>
      </c>
      <c r="B19" s="97" t="s">
        <v>150</v>
      </c>
      <c r="C19" s="16">
        <v>3</v>
      </c>
      <c r="D19" s="98" t="s">
        <v>198</v>
      </c>
    </row>
    <row r="20" spans="1:4" ht="21" customHeight="1">
      <c r="A20" s="89" t="s">
        <v>0</v>
      </c>
      <c r="B20" s="97" t="s">
        <v>217</v>
      </c>
      <c r="C20" s="16">
        <v>49</v>
      </c>
      <c r="D20" s="98" t="s">
        <v>51</v>
      </c>
    </row>
    <row r="21" spans="1:4" ht="21" customHeight="1">
      <c r="A21" s="89" t="s">
        <v>0</v>
      </c>
      <c r="B21" s="97" t="s">
        <v>303</v>
      </c>
      <c r="C21" s="16">
        <v>20</v>
      </c>
      <c r="D21" s="98" t="s">
        <v>287</v>
      </c>
    </row>
    <row r="22" spans="1:4" ht="21" customHeight="1">
      <c r="A22" s="89" t="s">
        <v>0</v>
      </c>
      <c r="B22" s="97" t="s">
        <v>43</v>
      </c>
      <c r="C22" s="16">
        <v>28</v>
      </c>
      <c r="D22" s="98" t="s">
        <v>299</v>
      </c>
    </row>
    <row r="23" spans="1:4" ht="21" customHeight="1">
      <c r="A23" s="89" t="s">
        <v>0</v>
      </c>
      <c r="B23" s="97" t="s">
        <v>64</v>
      </c>
      <c r="C23" s="16">
        <v>5</v>
      </c>
      <c r="D23" s="98"/>
    </row>
    <row r="24" spans="1:4" ht="21" customHeight="1">
      <c r="A24" s="89" t="s">
        <v>0</v>
      </c>
      <c r="B24" s="97" t="s">
        <v>183</v>
      </c>
      <c r="C24" s="16">
        <v>3</v>
      </c>
      <c r="D24" s="98" t="s">
        <v>295</v>
      </c>
    </row>
    <row r="25" spans="1:4" ht="21" customHeight="1">
      <c r="A25" s="89" t="s">
        <v>0</v>
      </c>
      <c r="B25" s="97" t="s">
        <v>94</v>
      </c>
      <c r="C25" s="16">
        <v>30</v>
      </c>
      <c r="D25" s="98" t="s">
        <v>208</v>
      </c>
    </row>
    <row r="26" spans="1:4" ht="21" customHeight="1">
      <c r="A26" s="89" t="s">
        <v>0</v>
      </c>
      <c r="B26" s="97" t="s">
        <v>240</v>
      </c>
      <c r="C26" s="16">
        <v>27.6</v>
      </c>
      <c r="D26" s="98" t="s">
        <v>206</v>
      </c>
    </row>
  </sheetData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L28"/>
  <sheetViews>
    <sheetView showGridLines="0" topLeftCell="A16" workbookViewId="0">
      <selection activeCell="K14" sqref="K14:K15"/>
    </sheetView>
  </sheetViews>
  <sheetFormatPr defaultColWidth="9.1640625" defaultRowHeight="12.75" customHeight="1"/>
  <cols>
    <col min="1" max="1" width="5.6640625" customWidth="1"/>
    <col min="2" max="2" width="5.5" customWidth="1"/>
    <col min="3" max="3" width="5.1640625" customWidth="1"/>
    <col min="4" max="4" width="12.6640625" customWidth="1"/>
    <col min="5" max="5" width="22.1640625" customWidth="1"/>
    <col min="6" max="6" width="18.33203125" customWidth="1"/>
    <col min="7" max="7" width="13.6640625" customWidth="1"/>
    <col min="8" max="8" width="10" customWidth="1"/>
    <col min="9" max="9" width="10.1640625" customWidth="1"/>
    <col min="10" max="10" width="15.1640625" customWidth="1"/>
    <col min="11" max="11" width="17" customWidth="1"/>
    <col min="12" max="12" width="13.6640625" customWidth="1"/>
    <col min="13" max="256" width="9.1640625" customWidth="1"/>
  </cols>
  <sheetData>
    <row r="1" spans="1:12" ht="15" customHeight="1">
      <c r="A1" t="s">
        <v>315</v>
      </c>
    </row>
    <row r="2" spans="1:12" ht="0.75" customHeight="1"/>
    <row r="3" spans="1:12" ht="25.5" customHeight="1">
      <c r="A3" s="42" t="s">
        <v>260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0.75" customHeight="1"/>
    <row r="5" spans="1:12" ht="1.5" customHeight="1"/>
    <row r="6" spans="1:12" ht="12.75" customHeight="1">
      <c r="L6" s="4" t="s">
        <v>165</v>
      </c>
    </row>
    <row r="7" spans="1:12" ht="12.75" customHeight="1">
      <c r="A7" s="2" t="s">
        <v>335</v>
      </c>
      <c r="B7" s="2"/>
      <c r="C7" s="34"/>
      <c r="D7" s="103" t="s">
        <v>158</v>
      </c>
      <c r="E7" s="103" t="s">
        <v>200</v>
      </c>
      <c r="F7" s="103" t="s">
        <v>107</v>
      </c>
      <c r="G7" s="103" t="s">
        <v>223</v>
      </c>
      <c r="H7" s="103" t="s">
        <v>15</v>
      </c>
      <c r="I7" s="103" t="s">
        <v>73</v>
      </c>
      <c r="J7" s="103" t="s">
        <v>280</v>
      </c>
      <c r="K7" s="103" t="s">
        <v>136</v>
      </c>
      <c r="L7" s="105" t="s">
        <v>258</v>
      </c>
    </row>
    <row r="8" spans="1:12" ht="12.75" customHeight="1">
      <c r="A8" s="3" t="s">
        <v>128</v>
      </c>
      <c r="B8" s="3" t="s">
        <v>231</v>
      </c>
      <c r="C8" s="6" t="s">
        <v>224</v>
      </c>
      <c r="D8" s="103"/>
      <c r="E8" s="103"/>
      <c r="F8" s="103"/>
      <c r="G8" s="103"/>
      <c r="H8" s="103"/>
      <c r="I8" s="103"/>
      <c r="J8" s="103"/>
      <c r="K8" s="103"/>
      <c r="L8" s="105"/>
    </row>
    <row r="9" spans="1:12" ht="12.75" customHeight="1">
      <c r="A9" s="3" t="s">
        <v>212</v>
      </c>
      <c r="B9" s="3" t="s">
        <v>212</v>
      </c>
      <c r="C9" s="3" t="s">
        <v>212</v>
      </c>
      <c r="D9" s="85" t="s">
        <v>212</v>
      </c>
      <c r="E9" s="86" t="s">
        <v>212</v>
      </c>
      <c r="F9" s="85" t="s">
        <v>212</v>
      </c>
      <c r="G9" s="85" t="s">
        <v>212</v>
      </c>
      <c r="H9" s="86" t="s">
        <v>212</v>
      </c>
      <c r="I9" s="86" t="s">
        <v>212</v>
      </c>
      <c r="J9" s="86" t="s">
        <v>212</v>
      </c>
      <c r="K9" s="86" t="s">
        <v>212</v>
      </c>
      <c r="L9" s="85" t="s">
        <v>212</v>
      </c>
    </row>
    <row r="10" spans="1:12" ht="19.5" customHeight="1">
      <c r="A10" s="89"/>
      <c r="B10" s="89"/>
      <c r="C10" s="89"/>
      <c r="D10" s="89"/>
      <c r="E10" s="89"/>
      <c r="F10" s="89"/>
      <c r="G10" s="89"/>
      <c r="H10" s="89"/>
      <c r="I10" s="100">
        <v>240</v>
      </c>
      <c r="J10" s="93" t="s">
        <v>81</v>
      </c>
      <c r="K10" s="16">
        <v>175.1</v>
      </c>
      <c r="L10" s="99"/>
    </row>
    <row r="11" spans="1:12" ht="19.5" customHeight="1">
      <c r="A11" s="89" t="s">
        <v>327</v>
      </c>
      <c r="B11" s="89" t="s">
        <v>68</v>
      </c>
      <c r="C11" s="89" t="s">
        <v>86</v>
      </c>
      <c r="D11" s="89" t="s">
        <v>100</v>
      </c>
      <c r="E11" s="89" t="s">
        <v>293</v>
      </c>
      <c r="F11" s="89" t="s">
        <v>101</v>
      </c>
      <c r="G11" s="89" t="s">
        <v>169</v>
      </c>
      <c r="H11" s="89"/>
      <c r="I11" s="100">
        <v>100</v>
      </c>
      <c r="J11" s="93" t="s">
        <v>7</v>
      </c>
      <c r="K11" s="16">
        <v>30</v>
      </c>
      <c r="L11" s="99" t="s">
        <v>310</v>
      </c>
    </row>
    <row r="12" spans="1:12" ht="19.5" customHeight="1">
      <c r="A12" s="89" t="s">
        <v>327</v>
      </c>
      <c r="B12" s="89" t="s">
        <v>68</v>
      </c>
      <c r="C12" s="89" t="s">
        <v>86</v>
      </c>
      <c r="D12" s="89" t="s">
        <v>100</v>
      </c>
      <c r="E12" s="89" t="s">
        <v>213</v>
      </c>
      <c r="F12" s="89" t="s">
        <v>279</v>
      </c>
      <c r="G12" s="89" t="s">
        <v>169</v>
      </c>
      <c r="H12" s="89"/>
      <c r="I12" s="100">
        <v>2</v>
      </c>
      <c r="J12" s="93" t="s">
        <v>7</v>
      </c>
      <c r="K12" s="16">
        <v>10</v>
      </c>
      <c r="L12" s="99" t="s">
        <v>46</v>
      </c>
    </row>
    <row r="13" spans="1:12" ht="19.5" customHeight="1">
      <c r="A13" s="89" t="s">
        <v>327</v>
      </c>
      <c r="B13" s="89" t="s">
        <v>68</v>
      </c>
      <c r="C13" s="89" t="s">
        <v>168</v>
      </c>
      <c r="D13" s="89" t="s">
        <v>100</v>
      </c>
      <c r="E13" s="89" t="s">
        <v>96</v>
      </c>
      <c r="F13" s="89" t="s">
        <v>151</v>
      </c>
      <c r="G13" s="89" t="s">
        <v>188</v>
      </c>
      <c r="H13" s="89"/>
      <c r="I13" s="100">
        <v>20</v>
      </c>
      <c r="J13" s="93" t="s">
        <v>7</v>
      </c>
      <c r="K13" s="16">
        <v>16</v>
      </c>
      <c r="L13" s="99" t="s">
        <v>46</v>
      </c>
    </row>
    <row r="14" spans="1:12" ht="19.5" customHeight="1">
      <c r="A14" s="89" t="s">
        <v>327</v>
      </c>
      <c r="B14" s="89" t="s">
        <v>68</v>
      </c>
      <c r="C14" s="89" t="s">
        <v>86</v>
      </c>
      <c r="D14" s="89" t="s">
        <v>100</v>
      </c>
      <c r="E14" s="89" t="s">
        <v>50</v>
      </c>
      <c r="F14" s="89" t="s">
        <v>167</v>
      </c>
      <c r="G14" s="89" t="s">
        <v>169</v>
      </c>
      <c r="H14" s="89"/>
      <c r="I14" s="100">
        <v>6</v>
      </c>
      <c r="J14" s="93" t="s">
        <v>7</v>
      </c>
      <c r="K14" s="16">
        <v>1.8</v>
      </c>
      <c r="L14" s="99" t="s">
        <v>185</v>
      </c>
    </row>
    <row r="15" spans="1:12" ht="19.5" customHeight="1">
      <c r="A15" s="89" t="s">
        <v>327</v>
      </c>
      <c r="B15" s="89" t="s">
        <v>68</v>
      </c>
      <c r="C15" s="89" t="s">
        <v>86</v>
      </c>
      <c r="D15" s="89" t="s">
        <v>100</v>
      </c>
      <c r="E15" s="89" t="s">
        <v>50</v>
      </c>
      <c r="F15" s="89" t="s">
        <v>61</v>
      </c>
      <c r="G15" s="89" t="s">
        <v>169</v>
      </c>
      <c r="H15" s="89"/>
      <c r="I15" s="100">
        <v>20</v>
      </c>
      <c r="J15" s="93" t="s">
        <v>7</v>
      </c>
      <c r="K15" s="16">
        <v>10</v>
      </c>
      <c r="L15" s="99" t="s">
        <v>185</v>
      </c>
    </row>
    <row r="16" spans="1:12" ht="19.5" customHeight="1">
      <c r="A16" s="89" t="s">
        <v>327</v>
      </c>
      <c r="B16" s="89" t="s">
        <v>68</v>
      </c>
      <c r="C16" s="89" t="s">
        <v>86</v>
      </c>
      <c r="D16" s="89" t="s">
        <v>100</v>
      </c>
      <c r="E16" s="89" t="s">
        <v>50</v>
      </c>
      <c r="F16" s="89" t="s">
        <v>204</v>
      </c>
      <c r="G16" s="89" t="s">
        <v>10</v>
      </c>
      <c r="H16" s="89"/>
      <c r="I16" s="100">
        <v>2</v>
      </c>
      <c r="J16" s="93" t="s">
        <v>7</v>
      </c>
      <c r="K16" s="16">
        <v>20</v>
      </c>
      <c r="L16" s="99" t="s">
        <v>185</v>
      </c>
    </row>
    <row r="17" spans="1:12" ht="19.5" customHeight="1">
      <c r="A17" s="89" t="s">
        <v>327</v>
      </c>
      <c r="B17" s="89" t="s">
        <v>68</v>
      </c>
      <c r="C17" s="89" t="s">
        <v>86</v>
      </c>
      <c r="D17" s="89" t="s">
        <v>100</v>
      </c>
      <c r="E17" s="89" t="s">
        <v>50</v>
      </c>
      <c r="F17" s="89" t="s">
        <v>79</v>
      </c>
      <c r="G17" s="89" t="s">
        <v>169</v>
      </c>
      <c r="H17" s="89"/>
      <c r="I17" s="100">
        <v>30</v>
      </c>
      <c r="J17" s="93" t="s">
        <v>7</v>
      </c>
      <c r="K17" s="16">
        <v>0.3</v>
      </c>
      <c r="L17" s="99" t="s">
        <v>185</v>
      </c>
    </row>
    <row r="18" spans="1:12" ht="19.5" customHeight="1">
      <c r="A18" s="89" t="s">
        <v>327</v>
      </c>
      <c r="B18" s="89" t="s">
        <v>68</v>
      </c>
      <c r="C18" s="89" t="s">
        <v>261</v>
      </c>
      <c r="D18" s="89" t="s">
        <v>100</v>
      </c>
      <c r="E18" s="89" t="s">
        <v>18</v>
      </c>
      <c r="F18" s="89" t="s">
        <v>151</v>
      </c>
      <c r="G18" s="89" t="s">
        <v>188</v>
      </c>
      <c r="H18" s="89"/>
      <c r="I18" s="100">
        <v>2</v>
      </c>
      <c r="J18" s="93" t="s">
        <v>7</v>
      </c>
      <c r="K18" s="16">
        <v>1</v>
      </c>
      <c r="L18" s="99" t="s">
        <v>185</v>
      </c>
    </row>
    <row r="19" spans="1:12" ht="19.5" customHeight="1">
      <c r="A19" s="89" t="s">
        <v>327</v>
      </c>
      <c r="B19" s="89" t="s">
        <v>68</v>
      </c>
      <c r="C19" s="89" t="s">
        <v>86</v>
      </c>
      <c r="D19" s="89" t="s">
        <v>100</v>
      </c>
      <c r="E19" s="89" t="s">
        <v>293</v>
      </c>
      <c r="F19" s="89" t="s">
        <v>309</v>
      </c>
      <c r="G19" s="89" t="s">
        <v>169</v>
      </c>
      <c r="H19" s="89"/>
      <c r="I19" s="100">
        <v>8</v>
      </c>
      <c r="J19" s="93" t="s">
        <v>7</v>
      </c>
      <c r="K19" s="16">
        <v>3.2</v>
      </c>
      <c r="L19" s="99" t="s">
        <v>310</v>
      </c>
    </row>
    <row r="20" spans="1:12" ht="19.5" customHeight="1">
      <c r="A20" s="89" t="s">
        <v>327</v>
      </c>
      <c r="B20" s="89" t="s">
        <v>68</v>
      </c>
      <c r="C20" s="89" t="s">
        <v>86</v>
      </c>
      <c r="D20" s="89" t="s">
        <v>100</v>
      </c>
      <c r="E20" s="89" t="s">
        <v>50</v>
      </c>
      <c r="F20" s="89" t="s">
        <v>332</v>
      </c>
      <c r="G20" s="89" t="s">
        <v>169</v>
      </c>
      <c r="H20" s="89"/>
      <c r="I20" s="100">
        <v>10</v>
      </c>
      <c r="J20" s="93" t="s">
        <v>7</v>
      </c>
      <c r="K20" s="16">
        <v>4</v>
      </c>
      <c r="L20" s="99" t="s">
        <v>185</v>
      </c>
    </row>
    <row r="21" spans="1:12" ht="19.5" customHeight="1">
      <c r="A21" s="89" t="s">
        <v>327</v>
      </c>
      <c r="B21" s="89" t="s">
        <v>68</v>
      </c>
      <c r="C21" s="89" t="s">
        <v>86</v>
      </c>
      <c r="D21" s="89" t="s">
        <v>100</v>
      </c>
      <c r="E21" s="89" t="s">
        <v>50</v>
      </c>
      <c r="F21" s="89" t="s">
        <v>78</v>
      </c>
      <c r="G21" s="89" t="s">
        <v>169</v>
      </c>
      <c r="H21" s="89"/>
      <c r="I21" s="100">
        <v>6</v>
      </c>
      <c r="J21" s="93" t="s">
        <v>7</v>
      </c>
      <c r="K21" s="16">
        <v>1.8</v>
      </c>
      <c r="L21" s="99" t="s">
        <v>185</v>
      </c>
    </row>
    <row r="22" spans="1:12" ht="19.5" customHeight="1">
      <c r="A22" s="89" t="s">
        <v>327</v>
      </c>
      <c r="B22" s="89" t="s">
        <v>68</v>
      </c>
      <c r="C22" s="89" t="s">
        <v>86</v>
      </c>
      <c r="D22" s="89" t="s">
        <v>100</v>
      </c>
      <c r="E22" s="89" t="s">
        <v>213</v>
      </c>
      <c r="F22" s="89"/>
      <c r="G22" s="89" t="s">
        <v>188</v>
      </c>
      <c r="H22" s="89"/>
      <c r="I22" s="100">
        <v>2</v>
      </c>
      <c r="J22" s="93" t="s">
        <v>7</v>
      </c>
      <c r="K22" s="16">
        <v>20</v>
      </c>
      <c r="L22" s="99" t="s">
        <v>46</v>
      </c>
    </row>
    <row r="23" spans="1:12" ht="19.5" customHeight="1">
      <c r="A23" s="89" t="s">
        <v>327</v>
      </c>
      <c r="B23" s="89" t="s">
        <v>68</v>
      </c>
      <c r="C23" s="89" t="s">
        <v>86</v>
      </c>
      <c r="D23" s="89" t="s">
        <v>100</v>
      </c>
      <c r="E23" s="89" t="s">
        <v>213</v>
      </c>
      <c r="F23" s="89" t="s">
        <v>63</v>
      </c>
      <c r="G23" s="89" t="s">
        <v>10</v>
      </c>
      <c r="H23" s="89"/>
      <c r="I23" s="100">
        <v>2</v>
      </c>
      <c r="J23" s="93" t="s">
        <v>7</v>
      </c>
      <c r="K23" s="16">
        <v>20</v>
      </c>
      <c r="L23" s="99" t="s">
        <v>46</v>
      </c>
    </row>
    <row r="24" spans="1:12" ht="19.5" customHeight="1">
      <c r="A24" s="89" t="s">
        <v>327</v>
      </c>
      <c r="B24" s="89" t="s">
        <v>68</v>
      </c>
      <c r="C24" s="89" t="s">
        <v>261</v>
      </c>
      <c r="D24" s="89" t="s">
        <v>100</v>
      </c>
      <c r="E24" s="89" t="s">
        <v>18</v>
      </c>
      <c r="F24" s="89" t="s">
        <v>214</v>
      </c>
      <c r="G24" s="89" t="s">
        <v>169</v>
      </c>
      <c r="H24" s="89"/>
      <c r="I24" s="100">
        <v>2</v>
      </c>
      <c r="J24" s="93" t="s">
        <v>7</v>
      </c>
      <c r="K24" s="16">
        <v>1</v>
      </c>
      <c r="L24" s="99" t="s">
        <v>185</v>
      </c>
    </row>
    <row r="25" spans="1:12" ht="19.5" customHeight="1">
      <c r="A25" s="89" t="s">
        <v>327</v>
      </c>
      <c r="B25" s="89" t="s">
        <v>68</v>
      </c>
      <c r="C25" s="89" t="s">
        <v>86</v>
      </c>
      <c r="D25" s="89" t="s">
        <v>100</v>
      </c>
      <c r="E25" s="89" t="s">
        <v>50</v>
      </c>
      <c r="F25" s="89" t="s">
        <v>3</v>
      </c>
      <c r="G25" s="89" t="s">
        <v>169</v>
      </c>
      <c r="H25" s="89"/>
      <c r="I25" s="100">
        <v>8</v>
      </c>
      <c r="J25" s="93" t="s">
        <v>7</v>
      </c>
      <c r="K25" s="16">
        <v>3.2</v>
      </c>
      <c r="L25" s="99" t="s">
        <v>185</v>
      </c>
    </row>
    <row r="26" spans="1:12" ht="19.5" customHeight="1">
      <c r="A26" s="89" t="s">
        <v>327</v>
      </c>
      <c r="B26" s="89" t="s">
        <v>68</v>
      </c>
      <c r="C26" s="89" t="s">
        <v>86</v>
      </c>
      <c r="D26" s="89" t="s">
        <v>100</v>
      </c>
      <c r="E26" s="89" t="s">
        <v>50</v>
      </c>
      <c r="F26" s="89"/>
      <c r="G26" s="89" t="s">
        <v>188</v>
      </c>
      <c r="H26" s="89"/>
      <c r="I26" s="100">
        <v>16</v>
      </c>
      <c r="J26" s="93" t="s">
        <v>7</v>
      </c>
      <c r="K26" s="16">
        <v>16</v>
      </c>
      <c r="L26" s="99" t="s">
        <v>185</v>
      </c>
    </row>
    <row r="27" spans="1:12" ht="19.5" customHeight="1">
      <c r="A27" s="89" t="s">
        <v>327</v>
      </c>
      <c r="B27" s="89" t="s">
        <v>68</v>
      </c>
      <c r="C27" s="89" t="s">
        <v>86</v>
      </c>
      <c r="D27" s="89" t="s">
        <v>100</v>
      </c>
      <c r="E27" s="89" t="s">
        <v>213</v>
      </c>
      <c r="F27" s="89" t="s">
        <v>151</v>
      </c>
      <c r="G27" s="89" t="s">
        <v>10</v>
      </c>
      <c r="H27" s="89"/>
      <c r="I27" s="100">
        <v>2</v>
      </c>
      <c r="J27" s="93" t="s">
        <v>7</v>
      </c>
      <c r="K27" s="16">
        <v>10</v>
      </c>
      <c r="L27" s="99" t="s">
        <v>46</v>
      </c>
    </row>
    <row r="28" spans="1:12" ht="19.5" customHeight="1">
      <c r="A28" s="89" t="s">
        <v>327</v>
      </c>
      <c r="B28" s="89" t="s">
        <v>68</v>
      </c>
      <c r="C28" s="89" t="s">
        <v>86</v>
      </c>
      <c r="D28" s="89" t="s">
        <v>100</v>
      </c>
      <c r="E28" s="89" t="s">
        <v>293</v>
      </c>
      <c r="F28" s="89" t="s">
        <v>204</v>
      </c>
      <c r="G28" s="89" t="s">
        <v>10</v>
      </c>
      <c r="H28" s="89"/>
      <c r="I28" s="100">
        <v>2</v>
      </c>
      <c r="J28" s="93" t="s">
        <v>7</v>
      </c>
      <c r="K28" s="16">
        <v>6.8</v>
      </c>
      <c r="L28" s="99" t="s">
        <v>310</v>
      </c>
    </row>
  </sheetData>
  <mergeCells count="9">
    <mergeCell ref="J7:J8"/>
    <mergeCell ref="K7:K8"/>
    <mergeCell ref="L7:L8"/>
    <mergeCell ref="D7:D8"/>
    <mergeCell ref="E7:E8"/>
    <mergeCell ref="F7:F8"/>
    <mergeCell ref="G7:G8"/>
    <mergeCell ref="H7:H8"/>
    <mergeCell ref="I7:I8"/>
  </mergeCells>
  <phoneticPr fontId="0" type="noConversion"/>
  <printOptions gridLines="1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>
    <oddHeader>&amp;A</oddHeader>
    <oddFooter>页(&amp;P)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C19"/>
  <sheetViews>
    <sheetView showGridLines="0" showZeros="0" topLeftCell="F1" workbookViewId="0">
      <selection activeCell="C10" sqref="C10:AC10"/>
    </sheetView>
  </sheetViews>
  <sheetFormatPr defaultColWidth="9.1640625" defaultRowHeight="12.75" customHeight="1"/>
  <cols>
    <col min="1" max="1" width="12.6640625" customWidth="1"/>
    <col min="2" max="2" width="22.6640625" customWidth="1"/>
    <col min="3" max="11" width="8.5" customWidth="1"/>
    <col min="12" max="13" width="9.1640625" customWidth="1"/>
    <col min="14" max="14" width="8.83203125" customWidth="1"/>
    <col min="15" max="15" width="10.33203125" customWidth="1"/>
    <col min="16" max="17" width="9.1640625" customWidth="1"/>
    <col min="18" max="18" width="12.33203125" customWidth="1"/>
    <col min="19" max="20" width="9.1640625" customWidth="1"/>
    <col min="21" max="29" width="8.33203125" customWidth="1"/>
    <col min="30" max="256" width="9.1640625" customWidth="1"/>
  </cols>
  <sheetData>
    <row r="1" spans="1:29" ht="12.75" customHeight="1">
      <c r="A1" t="s">
        <v>235</v>
      </c>
    </row>
    <row r="3" spans="1:29" ht="37.5" customHeight="1">
      <c r="A3" s="42" t="s">
        <v>148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ht="12.75" customHeight="1">
      <c r="AC4" s="4" t="s">
        <v>165</v>
      </c>
    </row>
    <row r="5" spans="1:29" ht="12.75" customHeight="1">
      <c r="A5" s="103" t="s">
        <v>158</v>
      </c>
      <c r="B5" s="105" t="s">
        <v>259</v>
      </c>
      <c r="C5" s="38" t="s">
        <v>181</v>
      </c>
      <c r="D5" s="2"/>
      <c r="E5" s="2"/>
      <c r="F5" s="2"/>
      <c r="G5" s="2"/>
      <c r="H5" s="2"/>
      <c r="I5" s="2"/>
      <c r="J5" s="39"/>
      <c r="K5" s="39"/>
      <c r="L5" s="38" t="s">
        <v>246</v>
      </c>
      <c r="M5" s="2"/>
      <c r="N5" s="2"/>
      <c r="O5" s="2"/>
      <c r="P5" s="2"/>
      <c r="Q5" s="2"/>
      <c r="R5" s="2"/>
      <c r="S5" s="39"/>
      <c r="T5" s="39"/>
      <c r="U5" s="38" t="s">
        <v>2</v>
      </c>
      <c r="V5" s="2"/>
      <c r="W5" s="2"/>
      <c r="X5" s="2"/>
      <c r="Y5" s="2"/>
      <c r="Z5" s="2"/>
      <c r="AA5" s="2"/>
      <c r="AB5" s="39"/>
      <c r="AC5" s="39"/>
    </row>
    <row r="6" spans="1:29" ht="15.75" customHeight="1">
      <c r="A6" s="103"/>
      <c r="B6" s="105"/>
      <c r="C6" s="105" t="s">
        <v>81</v>
      </c>
      <c r="D6" s="38" t="s">
        <v>98</v>
      </c>
      <c r="E6" s="39"/>
      <c r="F6" s="39"/>
      <c r="G6" s="2"/>
      <c r="H6" s="2"/>
      <c r="I6" s="34"/>
      <c r="J6" s="103" t="s">
        <v>245</v>
      </c>
      <c r="K6" s="105" t="s">
        <v>193</v>
      </c>
      <c r="L6" s="105" t="s">
        <v>81</v>
      </c>
      <c r="M6" s="38" t="s">
        <v>98</v>
      </c>
      <c r="N6" s="39"/>
      <c r="O6" s="39"/>
      <c r="P6" s="2"/>
      <c r="Q6" s="2"/>
      <c r="R6" s="34"/>
      <c r="S6" s="103" t="s">
        <v>245</v>
      </c>
      <c r="T6" s="105" t="s">
        <v>193</v>
      </c>
      <c r="U6" s="105" t="s">
        <v>81</v>
      </c>
      <c r="V6" s="38" t="s">
        <v>98</v>
      </c>
      <c r="W6" s="39"/>
      <c r="X6" s="39"/>
      <c r="Y6" s="2"/>
      <c r="Z6" s="2"/>
      <c r="AA6" s="34"/>
      <c r="AB6" s="103" t="s">
        <v>245</v>
      </c>
      <c r="AC6" s="105" t="s">
        <v>193</v>
      </c>
    </row>
    <row r="7" spans="1:29" ht="12.75" customHeight="1">
      <c r="A7" s="103"/>
      <c r="B7" s="105"/>
      <c r="C7" s="105"/>
      <c r="D7" s="103" t="s">
        <v>176</v>
      </c>
      <c r="E7" s="102" t="s">
        <v>40</v>
      </c>
      <c r="F7" s="101" t="s">
        <v>156</v>
      </c>
      <c r="G7" s="38" t="s">
        <v>312</v>
      </c>
      <c r="H7" s="2"/>
      <c r="I7" s="44"/>
      <c r="J7" s="103"/>
      <c r="K7" s="105"/>
      <c r="L7" s="105"/>
      <c r="M7" s="103" t="s">
        <v>176</v>
      </c>
      <c r="N7" s="102" t="s">
        <v>40</v>
      </c>
      <c r="O7" s="101" t="s">
        <v>156</v>
      </c>
      <c r="P7" s="38" t="s">
        <v>312</v>
      </c>
      <c r="Q7" s="2"/>
      <c r="R7" s="44"/>
      <c r="S7" s="103"/>
      <c r="T7" s="105"/>
      <c r="U7" s="105"/>
      <c r="V7" s="103" t="s">
        <v>176</v>
      </c>
      <c r="W7" s="102" t="s">
        <v>40</v>
      </c>
      <c r="X7" s="101" t="s">
        <v>156</v>
      </c>
      <c r="Y7" s="38" t="s">
        <v>312</v>
      </c>
      <c r="Z7" s="2"/>
      <c r="AA7" s="44"/>
      <c r="AB7" s="103"/>
      <c r="AC7" s="105"/>
    </row>
    <row r="8" spans="1:29" ht="24.75" customHeight="1">
      <c r="A8" s="103"/>
      <c r="B8" s="105"/>
      <c r="C8" s="105"/>
      <c r="D8" s="103"/>
      <c r="E8" s="102"/>
      <c r="F8" s="101"/>
      <c r="G8" s="28" t="s">
        <v>176</v>
      </c>
      <c r="H8" s="43" t="s">
        <v>72</v>
      </c>
      <c r="I8" s="36" t="s">
        <v>334</v>
      </c>
      <c r="J8" s="103"/>
      <c r="K8" s="105"/>
      <c r="L8" s="105"/>
      <c r="M8" s="103"/>
      <c r="N8" s="102"/>
      <c r="O8" s="106"/>
      <c r="P8" s="28" t="s">
        <v>176</v>
      </c>
      <c r="Q8" s="43" t="s">
        <v>72</v>
      </c>
      <c r="R8" s="36" t="s">
        <v>334</v>
      </c>
      <c r="S8" s="103"/>
      <c r="T8" s="105"/>
      <c r="U8" s="105"/>
      <c r="V8" s="103"/>
      <c r="W8" s="102"/>
      <c r="X8" s="101"/>
      <c r="Y8" s="28" t="s">
        <v>176</v>
      </c>
      <c r="Z8" s="43" t="s">
        <v>72</v>
      </c>
      <c r="AA8" s="36" t="s">
        <v>334</v>
      </c>
      <c r="AB8" s="103"/>
      <c r="AC8" s="105"/>
    </row>
    <row r="9" spans="1:29" ht="12.75" customHeight="1">
      <c r="A9" s="68" t="s">
        <v>212</v>
      </c>
      <c r="B9" s="80" t="s">
        <v>212</v>
      </c>
      <c r="C9" s="68">
        <v>1</v>
      </c>
      <c r="D9" s="68">
        <v>2</v>
      </c>
      <c r="E9" s="68">
        <v>3</v>
      </c>
      <c r="F9" s="68">
        <v>4</v>
      </c>
      <c r="G9" s="68">
        <v>5</v>
      </c>
      <c r="H9" s="69">
        <v>6</v>
      </c>
      <c r="I9" s="68">
        <v>7</v>
      </c>
      <c r="J9" s="68">
        <v>8</v>
      </c>
      <c r="K9" s="68">
        <v>9</v>
      </c>
      <c r="L9" s="68">
        <v>10</v>
      </c>
      <c r="M9" s="68">
        <v>11</v>
      </c>
      <c r="N9" s="70">
        <v>12</v>
      </c>
      <c r="O9" s="81">
        <v>13</v>
      </c>
      <c r="P9" s="71">
        <v>14</v>
      </c>
      <c r="Q9" s="69">
        <v>15</v>
      </c>
      <c r="R9" s="68">
        <v>16</v>
      </c>
      <c r="S9" s="68">
        <v>17</v>
      </c>
      <c r="T9" s="68">
        <v>18</v>
      </c>
      <c r="U9" s="68" t="s">
        <v>233</v>
      </c>
      <c r="V9" s="68" t="s">
        <v>329</v>
      </c>
      <c r="W9" s="68" t="s">
        <v>155</v>
      </c>
      <c r="X9" s="68" t="s">
        <v>20</v>
      </c>
      <c r="Y9" s="68" t="s">
        <v>159</v>
      </c>
      <c r="Z9" s="69" t="s">
        <v>34</v>
      </c>
      <c r="AA9" s="68" t="s">
        <v>207</v>
      </c>
      <c r="AB9" s="80" t="s">
        <v>313</v>
      </c>
      <c r="AC9" s="68" t="s">
        <v>163</v>
      </c>
    </row>
    <row r="10" spans="1:29" ht="12.75" customHeight="1">
      <c r="A10" s="90"/>
      <c r="B10" s="90" t="s">
        <v>81</v>
      </c>
      <c r="C10" s="16">
        <v>17.45</v>
      </c>
      <c r="D10" s="91">
        <v>16.7</v>
      </c>
      <c r="E10" s="91">
        <v>0</v>
      </c>
      <c r="F10" s="87">
        <v>0.5</v>
      </c>
      <c r="G10" s="16">
        <v>16.2</v>
      </c>
      <c r="H10" s="91">
        <v>0</v>
      </c>
      <c r="I10" s="87">
        <v>16.2</v>
      </c>
      <c r="J10" s="88">
        <v>0.75</v>
      </c>
      <c r="K10" s="88">
        <v>0</v>
      </c>
      <c r="L10" s="16">
        <v>20.7</v>
      </c>
      <c r="M10" s="91">
        <v>18.899999999999999</v>
      </c>
      <c r="N10" s="91">
        <v>0</v>
      </c>
      <c r="O10" s="87">
        <v>0</v>
      </c>
      <c r="P10" s="16">
        <v>18.899999999999999</v>
      </c>
      <c r="Q10" s="91">
        <v>0</v>
      </c>
      <c r="R10" s="87">
        <v>18.899999999999999</v>
      </c>
      <c r="S10" s="88">
        <v>3</v>
      </c>
      <c r="T10" s="88">
        <v>1</v>
      </c>
      <c r="U10" s="16">
        <v>3.25</v>
      </c>
      <c r="V10" s="91">
        <v>0</v>
      </c>
      <c r="W10" s="87">
        <v>0</v>
      </c>
      <c r="X10" s="88">
        <v>-0.5</v>
      </c>
      <c r="Y10" s="16">
        <v>2.7</v>
      </c>
      <c r="Z10" s="91">
        <v>0</v>
      </c>
      <c r="AA10" s="87">
        <v>2.7</v>
      </c>
      <c r="AB10" s="88">
        <v>2.25</v>
      </c>
      <c r="AC10" s="16">
        <v>1</v>
      </c>
    </row>
    <row r="11" spans="1:29" ht="12.75" customHeight="1">
      <c r="A11" s="90" t="s">
        <v>100</v>
      </c>
      <c r="B11" s="90" t="s">
        <v>172</v>
      </c>
      <c r="C11" s="16">
        <v>17.45</v>
      </c>
      <c r="D11" s="91">
        <v>16.7</v>
      </c>
      <c r="E11" s="91">
        <v>0</v>
      </c>
      <c r="F11" s="87">
        <v>0.5</v>
      </c>
      <c r="G11" s="16">
        <v>16.2</v>
      </c>
      <c r="H11" s="91">
        <v>0</v>
      </c>
      <c r="I11" s="87">
        <v>16.2</v>
      </c>
      <c r="J11" s="88">
        <v>0.75</v>
      </c>
      <c r="K11" s="88">
        <v>0</v>
      </c>
      <c r="L11" s="16">
        <v>20.7</v>
      </c>
      <c r="M11" s="91">
        <v>18.899999999999999</v>
      </c>
      <c r="N11" s="91">
        <v>0</v>
      </c>
      <c r="O11" s="87">
        <v>0</v>
      </c>
      <c r="P11" s="16">
        <v>18.899999999999999</v>
      </c>
      <c r="Q11" s="91">
        <v>0</v>
      </c>
      <c r="R11" s="87">
        <v>18.899999999999999</v>
      </c>
      <c r="S11" s="88">
        <v>3</v>
      </c>
      <c r="T11" s="88">
        <v>1</v>
      </c>
      <c r="U11" s="16">
        <v>3.25</v>
      </c>
      <c r="V11" s="91">
        <v>0</v>
      </c>
      <c r="W11" s="87">
        <v>0</v>
      </c>
      <c r="X11" s="88">
        <v>-0.5</v>
      </c>
      <c r="Y11" s="16">
        <v>2.7</v>
      </c>
      <c r="Z11" s="91">
        <v>0</v>
      </c>
      <c r="AA11" s="87">
        <v>2.7</v>
      </c>
      <c r="AB11" s="88">
        <v>2.25</v>
      </c>
      <c r="AC11" s="16">
        <v>1</v>
      </c>
    </row>
    <row r="12" spans="1:29" ht="12.75" customHeight="1">
      <c r="A12" s="9"/>
      <c r="B12" s="9"/>
      <c r="C12" s="9"/>
      <c r="D12" s="9"/>
      <c r="E12" s="9"/>
      <c r="F12" s="9"/>
      <c r="G12" s="9"/>
      <c r="H12" s="9"/>
      <c r="I12" s="9"/>
      <c r="K12" s="9"/>
      <c r="M12" s="9"/>
      <c r="N12" s="9"/>
      <c r="O12" s="9"/>
      <c r="P12" s="9"/>
      <c r="Q12" s="9"/>
      <c r="R12" s="9"/>
      <c r="T12" s="9"/>
      <c r="V12" s="9"/>
      <c r="W12" s="9"/>
      <c r="X12" s="9"/>
      <c r="Y12" s="9"/>
      <c r="Z12" s="9"/>
      <c r="AA12" s="9"/>
      <c r="AB12" s="9"/>
      <c r="AC12" s="9"/>
    </row>
    <row r="13" spans="1:29" ht="12.75" customHeight="1">
      <c r="B13" s="9"/>
      <c r="D13" s="9"/>
      <c r="E13" s="9"/>
      <c r="G13" s="9"/>
      <c r="H13" s="9"/>
      <c r="I13" s="9"/>
      <c r="K13" s="9"/>
      <c r="M13" s="9"/>
      <c r="O13" s="9"/>
      <c r="P13" s="9"/>
      <c r="Q13" s="9"/>
      <c r="S13" s="9"/>
      <c r="T13" s="9"/>
      <c r="U13" s="9"/>
      <c r="V13" s="9"/>
      <c r="X13" s="9"/>
      <c r="Z13" s="9"/>
      <c r="AA13" s="9"/>
      <c r="AB13" s="9"/>
      <c r="AC13" s="9"/>
    </row>
    <row r="14" spans="1:29" ht="12.75" customHeight="1">
      <c r="C14" s="9"/>
      <c r="D14" s="9"/>
      <c r="E14" s="9"/>
      <c r="F14" s="9"/>
      <c r="G14" s="9"/>
      <c r="H14" s="9"/>
      <c r="K14" s="9"/>
      <c r="N14" s="9"/>
      <c r="O14" s="9"/>
      <c r="Q14" s="9"/>
      <c r="R14" s="9"/>
      <c r="T14" s="9"/>
      <c r="V14" s="9"/>
      <c r="X14" s="9"/>
      <c r="Z14" s="9"/>
      <c r="AB14" s="9"/>
    </row>
    <row r="15" spans="1:29" ht="12.75" customHeight="1">
      <c r="D15" s="9"/>
      <c r="H15" s="9"/>
      <c r="R15" s="9"/>
      <c r="T15" s="9"/>
      <c r="Z15" s="9"/>
      <c r="AB15" s="9"/>
      <c r="AC15" s="9"/>
    </row>
    <row r="16" spans="1:29" ht="12.75" customHeight="1">
      <c r="E16" s="9"/>
      <c r="F16" s="9"/>
      <c r="V16" s="9"/>
    </row>
    <row r="17" spans="5:28" ht="12.75" customHeight="1">
      <c r="E17" s="9"/>
      <c r="F17" s="9"/>
      <c r="H17" s="9"/>
      <c r="K17" s="9"/>
      <c r="Q17" s="9"/>
      <c r="R17" s="9"/>
      <c r="T17" s="9"/>
    </row>
    <row r="18" spans="5:28" ht="12.75" customHeight="1">
      <c r="F18" s="9"/>
      <c r="AB18" s="9"/>
    </row>
    <row r="19" spans="5:28" ht="12.75" customHeight="1">
      <c r="AB19" s="9"/>
    </row>
  </sheetData>
  <mergeCells count="20">
    <mergeCell ref="O7:O8"/>
    <mergeCell ref="A5:A8"/>
    <mergeCell ref="B5:B8"/>
    <mergeCell ref="C6:C8"/>
    <mergeCell ref="D7:D8"/>
    <mergeCell ref="E7:E8"/>
    <mergeCell ref="F7:F8"/>
    <mergeCell ref="J6:J8"/>
    <mergeCell ref="K6:K8"/>
    <mergeCell ref="L6:L8"/>
    <mergeCell ref="M7:M8"/>
    <mergeCell ref="N7:N8"/>
    <mergeCell ref="AB6:AB8"/>
    <mergeCell ref="AC6:AC8"/>
    <mergeCell ref="S6:S8"/>
    <mergeCell ref="T6:T8"/>
    <mergeCell ref="U6:U8"/>
    <mergeCell ref="V7:V8"/>
    <mergeCell ref="W7:W8"/>
    <mergeCell ref="X7:X8"/>
  </mergeCells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D18"/>
  <sheetViews>
    <sheetView showGridLines="0" tabSelected="1" topLeftCell="A4" workbookViewId="0">
      <selection activeCell="F17" sqref="F17"/>
    </sheetView>
  </sheetViews>
  <sheetFormatPr defaultColWidth="9.1640625" defaultRowHeight="12.75" customHeight="1"/>
  <cols>
    <col min="1" max="1" width="11.33203125" customWidth="1"/>
    <col min="2" max="2" width="116" customWidth="1"/>
    <col min="3" max="3" width="15.6640625" customWidth="1"/>
    <col min="4" max="4" width="31.83203125" customWidth="1"/>
    <col min="5" max="256" width="9.1640625" customWidth="1"/>
  </cols>
  <sheetData>
    <row r="3" spans="1:4" ht="27" customHeight="1">
      <c r="A3" s="49" t="s">
        <v>302</v>
      </c>
      <c r="B3" s="49"/>
      <c r="C3" s="49"/>
      <c r="D3" s="49"/>
    </row>
    <row r="6" spans="1:4" ht="21.75" customHeight="1">
      <c r="A6" s="47" t="s">
        <v>127</v>
      </c>
      <c r="B6" s="47" t="s">
        <v>236</v>
      </c>
      <c r="C6" s="47" t="s">
        <v>9</v>
      </c>
      <c r="D6" s="47" t="s">
        <v>317</v>
      </c>
    </row>
    <row r="7" spans="1:4" ht="21.75" customHeight="1">
      <c r="A7" s="47" t="s">
        <v>143</v>
      </c>
      <c r="B7" s="48" t="s">
        <v>110</v>
      </c>
      <c r="C7" s="3" t="s">
        <v>340</v>
      </c>
      <c r="D7" s="3"/>
    </row>
    <row r="8" spans="1:4" ht="21.75" customHeight="1">
      <c r="A8" s="47" t="s">
        <v>57</v>
      </c>
      <c r="B8" s="48" t="s">
        <v>278</v>
      </c>
      <c r="C8" s="3" t="s">
        <v>340</v>
      </c>
      <c r="D8" s="3"/>
    </row>
    <row r="9" spans="1:4" ht="21.75" customHeight="1">
      <c r="A9" s="47" t="s">
        <v>305</v>
      </c>
      <c r="B9" s="48" t="s">
        <v>285</v>
      </c>
      <c r="C9" s="3" t="s">
        <v>340</v>
      </c>
      <c r="D9" s="3"/>
    </row>
    <row r="10" spans="1:4" ht="21.75" customHeight="1">
      <c r="A10" s="47" t="s">
        <v>227</v>
      </c>
      <c r="B10" s="48" t="s">
        <v>232</v>
      </c>
      <c r="C10" s="3" t="s">
        <v>340</v>
      </c>
      <c r="D10" s="3"/>
    </row>
    <row r="11" spans="1:4" ht="21.75" customHeight="1">
      <c r="A11" s="47" t="s">
        <v>141</v>
      </c>
      <c r="B11" s="48" t="s">
        <v>121</v>
      </c>
      <c r="C11" s="3" t="s">
        <v>340</v>
      </c>
      <c r="D11" s="3"/>
    </row>
    <row r="12" spans="1:4" ht="21.75" customHeight="1">
      <c r="A12" s="47" t="s">
        <v>55</v>
      </c>
      <c r="B12" s="48" t="s">
        <v>216</v>
      </c>
      <c r="C12" s="3" t="s">
        <v>340</v>
      </c>
      <c r="D12" s="3"/>
    </row>
    <row r="13" spans="1:4" ht="21.75" customHeight="1">
      <c r="A13" s="47" t="s">
        <v>307</v>
      </c>
      <c r="B13" s="48" t="s">
        <v>211</v>
      </c>
      <c r="C13" s="3" t="s">
        <v>340</v>
      </c>
      <c r="D13" s="3"/>
    </row>
    <row r="14" spans="1:4" ht="21.75" customHeight="1">
      <c r="A14" s="47" t="s">
        <v>226</v>
      </c>
      <c r="B14" s="48" t="s">
        <v>282</v>
      </c>
      <c r="C14" s="3" t="s">
        <v>340</v>
      </c>
      <c r="D14" s="3"/>
    </row>
    <row r="15" spans="1:4" ht="21.75" customHeight="1">
      <c r="A15" s="47" t="s">
        <v>140</v>
      </c>
      <c r="B15" s="48" t="s">
        <v>286</v>
      </c>
      <c r="C15" s="3" t="s">
        <v>341</v>
      </c>
      <c r="D15" s="3" t="s">
        <v>342</v>
      </c>
    </row>
    <row r="16" spans="1:4" ht="21.75" customHeight="1">
      <c r="A16" s="47" t="s">
        <v>62</v>
      </c>
      <c r="B16" s="48" t="s">
        <v>337</v>
      </c>
      <c r="C16" s="3" t="s">
        <v>340</v>
      </c>
      <c r="D16" s="3"/>
    </row>
    <row r="17" spans="1:4" ht="21.75" customHeight="1">
      <c r="A17" s="47" t="s">
        <v>315</v>
      </c>
      <c r="B17" s="48" t="s">
        <v>260</v>
      </c>
      <c r="C17" s="3" t="s">
        <v>340</v>
      </c>
      <c r="D17" s="3"/>
    </row>
    <row r="18" spans="1:4" ht="21.75" customHeight="1">
      <c r="A18" s="47" t="s">
        <v>235</v>
      </c>
      <c r="B18" s="48" t="s">
        <v>148</v>
      </c>
      <c r="C18" s="3" t="s">
        <v>340</v>
      </c>
      <c r="D18" s="3"/>
    </row>
  </sheetData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55"/>
  <sheetViews>
    <sheetView showGridLines="0" workbookViewId="0"/>
  </sheetViews>
  <sheetFormatPr defaultColWidth="9.1640625" defaultRowHeight="12.75" customHeight="1"/>
  <cols>
    <col min="1" max="1" width="41.6640625" customWidth="1"/>
    <col min="2" max="2" width="21.1640625" customWidth="1"/>
    <col min="3" max="3" width="28.83203125" customWidth="1"/>
    <col min="4" max="4" width="10.33203125" customWidth="1"/>
    <col min="5" max="5" width="31.33203125" customWidth="1"/>
    <col min="6" max="6" width="9.33203125" customWidth="1"/>
    <col min="7" max="256" width="9.1640625" customWidth="1"/>
  </cols>
  <sheetData>
    <row r="1" spans="1:8" ht="12.75" customHeight="1">
      <c r="A1" s="24" t="s">
        <v>60</v>
      </c>
      <c r="D1" s="4"/>
    </row>
    <row r="2" spans="1:8" ht="39" customHeight="1">
      <c r="A2" s="67" t="s">
        <v>110</v>
      </c>
      <c r="B2" s="67"/>
      <c r="C2" s="67"/>
      <c r="D2" s="67"/>
      <c r="E2" s="67"/>
      <c r="F2" s="67"/>
    </row>
    <row r="3" spans="1:8" ht="15" customHeight="1">
      <c r="A3" s="9"/>
      <c r="F3" s="4" t="s">
        <v>165</v>
      </c>
    </row>
    <row r="4" spans="1:8" ht="15.75" customHeight="1">
      <c r="A4" s="14" t="s">
        <v>124</v>
      </c>
      <c r="B4" s="2"/>
      <c r="C4" s="2" t="s">
        <v>330</v>
      </c>
      <c r="D4" s="2"/>
      <c r="E4" s="2"/>
      <c r="F4" s="2"/>
    </row>
    <row r="5" spans="1:8" ht="15.75" customHeight="1">
      <c r="A5" s="3" t="s">
        <v>118</v>
      </c>
      <c r="B5" s="3" t="s">
        <v>146</v>
      </c>
      <c r="C5" s="3" t="s">
        <v>56</v>
      </c>
      <c r="D5" s="3" t="s">
        <v>146</v>
      </c>
      <c r="E5" s="3" t="s">
        <v>85</v>
      </c>
      <c r="F5" s="3" t="s">
        <v>146</v>
      </c>
    </row>
    <row r="6" spans="1:8" ht="12.75" customHeight="1">
      <c r="A6" s="12" t="s">
        <v>323</v>
      </c>
      <c r="B6" s="3"/>
      <c r="C6" s="11" t="s">
        <v>323</v>
      </c>
      <c r="D6" s="50"/>
      <c r="E6" s="11" t="s">
        <v>323</v>
      </c>
      <c r="F6" s="37"/>
    </row>
    <row r="7" spans="1:8" ht="17.25" customHeight="1">
      <c r="A7" s="13" t="s">
        <v>106</v>
      </c>
      <c r="B7" s="65">
        <f>B8+B10+B11</f>
        <v>695.10231999999996</v>
      </c>
      <c r="C7" s="15" t="s">
        <v>244</v>
      </c>
      <c r="D7" s="17">
        <v>695.10231999999996</v>
      </c>
      <c r="E7" s="54" t="s">
        <v>225</v>
      </c>
      <c r="F7" s="17">
        <v>406.70231999999999</v>
      </c>
    </row>
    <row r="8" spans="1:8" ht="17.25" customHeight="1">
      <c r="A8" s="13" t="s">
        <v>256</v>
      </c>
      <c r="B8" s="16">
        <v>695.10231999999996</v>
      </c>
      <c r="C8" s="15" t="s">
        <v>328</v>
      </c>
      <c r="D8" s="17">
        <v>0</v>
      </c>
      <c r="E8" s="54" t="s">
        <v>191</v>
      </c>
      <c r="F8" s="17">
        <v>334.83471200000002</v>
      </c>
      <c r="G8" s="9"/>
    </row>
    <row r="9" spans="1:8" ht="17.25" customHeight="1">
      <c r="A9" s="13" t="s">
        <v>122</v>
      </c>
      <c r="B9" s="22">
        <v>0</v>
      </c>
      <c r="C9" s="15" t="s">
        <v>253</v>
      </c>
      <c r="D9" s="17">
        <v>0</v>
      </c>
      <c r="E9" s="53" t="s">
        <v>289</v>
      </c>
      <c r="F9" s="17">
        <v>55.554507999999998</v>
      </c>
      <c r="G9" s="9"/>
      <c r="H9" s="9"/>
    </row>
    <row r="10" spans="1:8" ht="17.25" customHeight="1">
      <c r="A10" s="13" t="s">
        <v>298</v>
      </c>
      <c r="B10" s="16">
        <v>0</v>
      </c>
      <c r="C10" s="11" t="s">
        <v>316</v>
      </c>
      <c r="D10" s="17">
        <v>0</v>
      </c>
      <c r="E10" s="54" t="s">
        <v>199</v>
      </c>
      <c r="F10" s="17">
        <v>16.313099999999999</v>
      </c>
      <c r="G10" s="9"/>
      <c r="H10" s="9"/>
    </row>
    <row r="11" spans="1:8" ht="17.25" customHeight="1">
      <c r="A11" s="13" t="s">
        <v>292</v>
      </c>
      <c r="B11" s="22">
        <v>0</v>
      </c>
      <c r="C11" s="11" t="s">
        <v>12</v>
      </c>
      <c r="D11" s="17">
        <v>0</v>
      </c>
      <c r="E11" s="53" t="s">
        <v>166</v>
      </c>
      <c r="F11" s="16">
        <v>0</v>
      </c>
      <c r="G11" s="9"/>
    </row>
    <row r="12" spans="1:8" ht="17.25" customHeight="1">
      <c r="A12" s="13" t="s">
        <v>17</v>
      </c>
      <c r="B12" s="16">
        <v>0</v>
      </c>
      <c r="C12" s="15" t="s">
        <v>126</v>
      </c>
      <c r="D12" s="17">
        <v>0</v>
      </c>
      <c r="E12" s="54" t="s">
        <v>142</v>
      </c>
      <c r="F12" s="55">
        <v>288.39999999999998</v>
      </c>
      <c r="H12" s="9"/>
    </row>
    <row r="13" spans="1:8" ht="17.25" customHeight="1">
      <c r="A13" s="5" t="s">
        <v>97</v>
      </c>
      <c r="B13" s="82">
        <f>B14</f>
        <v>0</v>
      </c>
      <c r="C13" s="21" t="s">
        <v>173</v>
      </c>
      <c r="D13" s="17">
        <v>0</v>
      </c>
      <c r="E13" s="53" t="s">
        <v>191</v>
      </c>
      <c r="F13" s="22">
        <v>15</v>
      </c>
      <c r="G13" s="9"/>
      <c r="H13" s="9"/>
    </row>
    <row r="14" spans="1:8" ht="17.25" customHeight="1">
      <c r="A14" s="40" t="s">
        <v>48</v>
      </c>
      <c r="B14" s="16">
        <v>0</v>
      </c>
      <c r="C14" s="15" t="s">
        <v>125</v>
      </c>
      <c r="D14" s="17">
        <v>0</v>
      </c>
      <c r="E14" s="53" t="s">
        <v>289</v>
      </c>
      <c r="F14" s="17">
        <v>122.8</v>
      </c>
      <c r="G14" s="9"/>
    </row>
    <row r="15" spans="1:8" ht="17.25" customHeight="1">
      <c r="A15" s="19" t="s">
        <v>59</v>
      </c>
      <c r="B15" s="64">
        <v>0</v>
      </c>
      <c r="C15" s="21" t="s">
        <v>180</v>
      </c>
      <c r="D15" s="17">
        <v>0</v>
      </c>
      <c r="E15" s="54" t="s">
        <v>199</v>
      </c>
      <c r="F15" s="17">
        <v>0</v>
      </c>
      <c r="G15" s="9"/>
    </row>
    <row r="16" spans="1:8" ht="17.25" customHeight="1">
      <c r="A16" s="5" t="s">
        <v>117</v>
      </c>
      <c r="B16" s="60">
        <v>0</v>
      </c>
      <c r="C16" s="21" t="s">
        <v>248</v>
      </c>
      <c r="D16" s="17">
        <v>0</v>
      </c>
      <c r="E16" s="53" t="s">
        <v>53</v>
      </c>
      <c r="F16" s="17">
        <v>0</v>
      </c>
      <c r="G16" s="9"/>
    </row>
    <row r="17" spans="1:11" ht="17.25" customHeight="1">
      <c r="A17" s="40" t="s">
        <v>47</v>
      </c>
      <c r="B17" s="16">
        <v>0</v>
      </c>
      <c r="C17" s="15" t="s">
        <v>88</v>
      </c>
      <c r="D17" s="17">
        <v>0</v>
      </c>
      <c r="E17" s="53" t="s">
        <v>111</v>
      </c>
      <c r="F17" s="17">
        <v>1</v>
      </c>
      <c r="G17" s="9"/>
    </row>
    <row r="18" spans="1:11" ht="17.25" customHeight="1">
      <c r="A18" s="5"/>
      <c r="B18" s="83"/>
      <c r="C18" s="21" t="s">
        <v>22</v>
      </c>
      <c r="D18" s="17">
        <v>0</v>
      </c>
      <c r="E18" s="54" t="s">
        <v>178</v>
      </c>
      <c r="F18" s="17">
        <v>149.6</v>
      </c>
      <c r="G18" s="9"/>
    </row>
    <row r="19" spans="1:11" ht="17.25" customHeight="1">
      <c r="A19" s="1"/>
      <c r="B19" s="1"/>
      <c r="C19" s="21" t="s">
        <v>89</v>
      </c>
      <c r="D19" s="17">
        <v>0</v>
      </c>
      <c r="E19" s="53" t="s">
        <v>38</v>
      </c>
      <c r="F19" s="17">
        <v>0</v>
      </c>
      <c r="G19" s="9"/>
    </row>
    <row r="20" spans="1:11" ht="17.25" customHeight="1">
      <c r="A20" s="1"/>
      <c r="B20" s="1"/>
      <c r="C20" s="21" t="s">
        <v>77</v>
      </c>
      <c r="D20" s="17">
        <v>0</v>
      </c>
      <c r="E20" s="53" t="s">
        <v>294</v>
      </c>
      <c r="F20" s="17">
        <v>0</v>
      </c>
      <c r="G20" s="9"/>
    </row>
    <row r="21" spans="1:11" ht="17.25" customHeight="1">
      <c r="A21" s="1"/>
      <c r="B21" s="1"/>
      <c r="C21" s="12" t="s">
        <v>325</v>
      </c>
      <c r="D21" s="17">
        <v>0</v>
      </c>
      <c r="E21" s="54" t="s">
        <v>113</v>
      </c>
      <c r="F21" s="17">
        <v>0</v>
      </c>
      <c r="G21" s="9"/>
    </row>
    <row r="22" spans="1:11" ht="17.25" customHeight="1">
      <c r="A22" s="1"/>
      <c r="B22" s="1"/>
      <c r="C22" s="12" t="s">
        <v>255</v>
      </c>
      <c r="D22" s="17">
        <v>0</v>
      </c>
      <c r="E22" s="54" t="s">
        <v>263</v>
      </c>
      <c r="F22" s="16">
        <v>0</v>
      </c>
      <c r="G22" s="9"/>
      <c r="H22" s="9"/>
    </row>
    <row r="23" spans="1:11" ht="17.25" customHeight="1">
      <c r="A23" s="1"/>
      <c r="B23" s="1"/>
      <c r="C23" s="12" t="s">
        <v>83</v>
      </c>
      <c r="D23" s="17">
        <v>0</v>
      </c>
      <c r="E23" s="51" t="s">
        <v>277</v>
      </c>
      <c r="F23" s="57">
        <v>0</v>
      </c>
      <c r="G23" s="9"/>
      <c r="K23" s="9"/>
    </row>
    <row r="24" spans="1:11" ht="17.25" customHeight="1">
      <c r="A24" s="1"/>
      <c r="B24" s="1"/>
      <c r="C24" s="12" t="s">
        <v>296</v>
      </c>
      <c r="D24" s="17">
        <v>0</v>
      </c>
      <c r="E24" s="51" t="s">
        <v>251</v>
      </c>
      <c r="F24" s="58">
        <v>0</v>
      </c>
      <c r="H24" s="9"/>
    </row>
    <row r="25" spans="1:11" ht="17.25" customHeight="1">
      <c r="A25" s="1"/>
      <c r="B25" s="1"/>
      <c r="C25" s="12" t="s">
        <v>187</v>
      </c>
      <c r="D25" s="17">
        <v>0</v>
      </c>
      <c r="E25" s="51" t="s">
        <v>182</v>
      </c>
      <c r="F25" s="58">
        <v>0</v>
      </c>
    </row>
    <row r="26" spans="1:11" ht="17.25" customHeight="1">
      <c r="A26" s="1"/>
      <c r="B26" s="1"/>
      <c r="C26" s="21" t="s">
        <v>274</v>
      </c>
      <c r="D26" s="17">
        <v>0</v>
      </c>
      <c r="E26" s="52"/>
      <c r="F26" s="1"/>
    </row>
    <row r="27" spans="1:11" ht="17.25" customHeight="1">
      <c r="A27" s="1"/>
      <c r="B27" s="10"/>
      <c r="C27" s="21" t="s">
        <v>67</v>
      </c>
      <c r="D27" s="17">
        <v>0</v>
      </c>
      <c r="E27" s="52"/>
      <c r="F27" s="1"/>
    </row>
    <row r="28" spans="1:11" ht="20.25" customHeight="1">
      <c r="A28" s="1"/>
      <c r="B28" s="10"/>
      <c r="C28" s="21" t="s">
        <v>139</v>
      </c>
      <c r="D28" s="17">
        <v>0</v>
      </c>
      <c r="E28" s="52"/>
      <c r="F28" s="1"/>
      <c r="H28" s="9"/>
    </row>
    <row r="29" spans="1:11" ht="17.25" customHeight="1">
      <c r="A29" s="1"/>
      <c r="B29" s="10"/>
      <c r="C29" s="21" t="s">
        <v>27</v>
      </c>
      <c r="D29" s="17">
        <v>0</v>
      </c>
      <c r="E29" s="52"/>
      <c r="F29" s="10"/>
    </row>
    <row r="30" spans="1:11" ht="17.25" customHeight="1">
      <c r="A30" s="1"/>
      <c r="B30" s="10"/>
      <c r="C30" s="21" t="s">
        <v>210</v>
      </c>
      <c r="D30" s="17">
        <v>0</v>
      </c>
      <c r="E30" s="52"/>
      <c r="F30" s="10"/>
    </row>
    <row r="31" spans="1:11" ht="17.25" customHeight="1">
      <c r="A31" s="1"/>
      <c r="B31" s="10"/>
      <c r="C31" s="21" t="s">
        <v>262</v>
      </c>
      <c r="D31" s="17">
        <v>0</v>
      </c>
      <c r="E31" s="51"/>
      <c r="F31" s="1"/>
    </row>
    <row r="32" spans="1:11" ht="17.25" customHeight="1">
      <c r="A32" s="5"/>
      <c r="B32" s="10"/>
      <c r="C32" s="21" t="s">
        <v>284</v>
      </c>
      <c r="D32" s="17">
        <v>0</v>
      </c>
      <c r="E32" s="51"/>
      <c r="F32" s="1"/>
    </row>
    <row r="33" spans="1:9" ht="17.25" customHeight="1">
      <c r="A33" s="1"/>
      <c r="B33" s="10"/>
      <c r="C33" s="21" t="s">
        <v>177</v>
      </c>
      <c r="D33" s="17">
        <v>0</v>
      </c>
      <c r="E33" s="51"/>
      <c r="F33" s="1"/>
    </row>
    <row r="34" spans="1:9" ht="17.25" customHeight="1">
      <c r="A34" s="1"/>
      <c r="B34" s="20"/>
      <c r="C34" s="21" t="s">
        <v>197</v>
      </c>
      <c r="D34" s="16">
        <v>0</v>
      </c>
      <c r="E34" s="51"/>
      <c r="F34" s="1"/>
      <c r="H34" s="9"/>
    </row>
    <row r="35" spans="1:9" ht="17.25" customHeight="1">
      <c r="A35" s="6" t="s">
        <v>75</v>
      </c>
      <c r="B35" s="66">
        <f>B7+B12+B13+B15+B16+B17</f>
        <v>695.10231999999996</v>
      </c>
      <c r="C35" s="25" t="s">
        <v>65</v>
      </c>
      <c r="D35" s="55">
        <f>SUM(D6:D33)</f>
        <v>695.10231999999996</v>
      </c>
      <c r="E35" s="6" t="s">
        <v>75</v>
      </c>
      <c r="F35" s="63">
        <f>F7+F12+F23+F24+F25</f>
        <v>695.10231999999996</v>
      </c>
      <c r="G35" s="9"/>
      <c r="H35" s="9"/>
    </row>
    <row r="36" spans="1:9" ht="17.25" customHeight="1">
      <c r="A36" s="23" t="s">
        <v>249</v>
      </c>
      <c r="B36" s="60"/>
      <c r="C36" s="13" t="s">
        <v>243</v>
      </c>
      <c r="D36" s="61"/>
      <c r="E36" s="19" t="s">
        <v>243</v>
      </c>
      <c r="F36" s="59"/>
    </row>
    <row r="37" spans="1:9" ht="17.25" customHeight="1">
      <c r="A37" s="23" t="s">
        <v>229</v>
      </c>
      <c r="B37" s="60"/>
      <c r="C37" s="19" t="s">
        <v>42</v>
      </c>
      <c r="D37" s="56"/>
      <c r="E37" s="19" t="s">
        <v>42</v>
      </c>
      <c r="F37" s="58"/>
    </row>
    <row r="38" spans="1:9" ht="17.25" customHeight="1">
      <c r="A38" s="23" t="s">
        <v>39</v>
      </c>
      <c r="B38" s="60"/>
      <c r="C38" s="21"/>
      <c r="D38" s="16"/>
      <c r="E38" s="1"/>
      <c r="F38" s="58"/>
    </row>
    <row r="39" spans="1:9" ht="12.75" customHeight="1">
      <c r="A39" s="23" t="s">
        <v>93</v>
      </c>
      <c r="B39" s="60"/>
      <c r="C39" s="21"/>
      <c r="D39" s="16"/>
      <c r="E39" s="23"/>
      <c r="F39" s="58"/>
    </row>
    <row r="40" spans="1:9" ht="12.75" customHeight="1">
      <c r="A40" s="23" t="s">
        <v>115</v>
      </c>
      <c r="B40" s="60"/>
      <c r="C40" s="21"/>
      <c r="D40" s="16"/>
      <c r="E40" s="23"/>
      <c r="F40" s="58"/>
    </row>
    <row r="41" spans="1:9" ht="17.25" customHeight="1">
      <c r="A41" s="6" t="s">
        <v>30</v>
      </c>
      <c r="B41" s="62">
        <f>B35+B36+B37+B38</f>
        <v>695.10231999999996</v>
      </c>
      <c r="C41" s="25" t="s">
        <v>11</v>
      </c>
      <c r="D41" s="61">
        <f>D35+D36+D37</f>
        <v>695.10231999999996</v>
      </c>
      <c r="E41" s="25" t="s">
        <v>11</v>
      </c>
      <c r="F41" s="61">
        <f>F35+F36+F37</f>
        <v>695.10231999999996</v>
      </c>
      <c r="G41" s="9"/>
    </row>
    <row r="42" spans="1:9" ht="12.75" customHeight="1">
      <c r="B42" s="9"/>
      <c r="D42" s="9"/>
    </row>
    <row r="43" spans="1:9" ht="12.75" customHeight="1">
      <c r="B43" s="9"/>
      <c r="D43" s="9"/>
    </row>
    <row r="44" spans="1:9" ht="12.75" customHeight="1">
      <c r="B44" s="9"/>
      <c r="D44" s="9"/>
    </row>
    <row r="45" spans="1:9" ht="12.75" customHeight="1">
      <c r="B45" s="9"/>
      <c r="D45" s="9"/>
      <c r="G45" s="9"/>
    </row>
    <row r="46" spans="1:9" ht="12.75" customHeight="1">
      <c r="B46" s="9"/>
      <c r="D46" s="9"/>
      <c r="G46" s="9"/>
    </row>
    <row r="47" spans="1:9" ht="12.75" customHeight="1">
      <c r="B47" s="9"/>
      <c r="C47" s="9"/>
      <c r="G47" s="9"/>
      <c r="H47" s="9"/>
    </row>
    <row r="48" spans="1:9" ht="12.75" customHeight="1">
      <c r="B48" s="9"/>
      <c r="C48" s="9"/>
      <c r="E48" s="9"/>
      <c r="H48" s="9"/>
      <c r="I48" s="9"/>
    </row>
    <row r="49" spans="3:11" ht="12.75" customHeight="1">
      <c r="C49" s="9"/>
      <c r="E49" s="9"/>
      <c r="I49" s="9"/>
      <c r="J49" s="9"/>
    </row>
    <row r="50" spans="3:11" ht="12.75" customHeight="1">
      <c r="C50" s="9"/>
      <c r="E50" s="9"/>
      <c r="J50" s="9"/>
      <c r="K50" s="9"/>
    </row>
    <row r="51" spans="3:11" ht="12.75" customHeight="1">
      <c r="C51" s="9"/>
      <c r="D51" s="9"/>
      <c r="E51" s="9"/>
    </row>
    <row r="52" spans="3:11" ht="12.75" customHeight="1">
      <c r="E52" s="9"/>
      <c r="F52" s="9"/>
      <c r="G52" s="9"/>
    </row>
    <row r="53" spans="3:11" ht="12.75" customHeight="1">
      <c r="E53" s="9"/>
      <c r="F53" s="9"/>
      <c r="G53" s="9"/>
      <c r="H53" s="9"/>
    </row>
    <row r="54" spans="3:11" ht="12.75" customHeight="1">
      <c r="F54" s="9"/>
      <c r="G54" s="9"/>
    </row>
    <row r="55" spans="3:11" ht="12.75" customHeight="1">
      <c r="G55" s="9"/>
      <c r="H55" s="9"/>
      <c r="I55" s="9"/>
      <c r="J55" s="9"/>
      <c r="K55" s="9"/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5"/>
  <sheetViews>
    <sheetView showGridLines="0" showZeros="0" workbookViewId="0">
      <selection activeCell="C11" sqref="C11"/>
    </sheetView>
  </sheetViews>
  <sheetFormatPr defaultColWidth="9.1640625" defaultRowHeight="12.75" customHeight="1"/>
  <cols>
    <col min="1" max="1" width="14.5" customWidth="1"/>
    <col min="2" max="2" width="32.83203125" customWidth="1"/>
    <col min="3" max="3" width="20.1640625" customWidth="1"/>
    <col min="4" max="4" width="12.1640625" customWidth="1"/>
    <col min="5" max="5" width="12.6640625" customWidth="1"/>
    <col min="6" max="6" width="13.5" customWidth="1"/>
    <col min="7" max="11" width="10" customWidth="1"/>
    <col min="12" max="14" width="9.1640625" customWidth="1"/>
    <col min="15" max="15" width="15" customWidth="1"/>
    <col min="16" max="256" width="9.1640625" customWidth="1"/>
  </cols>
  <sheetData>
    <row r="1" spans="1:16" ht="12.75" customHeight="1">
      <c r="A1" t="s">
        <v>57</v>
      </c>
      <c r="E1" s="4"/>
      <c r="K1" s="4"/>
    </row>
    <row r="3" spans="1:16" ht="5.25" customHeight="1"/>
    <row r="4" spans="1:16" ht="37.5" customHeight="1">
      <c r="A4" s="67" t="s">
        <v>278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6" ht="12.75" customHeight="1">
      <c r="O5" s="4" t="s">
        <v>165</v>
      </c>
    </row>
    <row r="6" spans="1:16" ht="12.75" customHeight="1">
      <c r="A6" s="103" t="s">
        <v>158</v>
      </c>
      <c r="B6" s="103" t="s">
        <v>259</v>
      </c>
      <c r="C6" s="105" t="s">
        <v>269</v>
      </c>
      <c r="D6" s="31" t="s">
        <v>25</v>
      </c>
      <c r="E6" s="29"/>
      <c r="F6" s="29"/>
      <c r="G6" s="33"/>
      <c r="H6" s="33"/>
      <c r="I6" s="33"/>
      <c r="J6" s="33"/>
      <c r="K6" s="33"/>
      <c r="L6" s="33"/>
      <c r="M6" s="33"/>
      <c r="N6" s="33"/>
      <c r="O6" s="37"/>
    </row>
    <row r="7" spans="1:16" ht="15" customHeight="1">
      <c r="A7" s="103"/>
      <c r="B7" s="103"/>
      <c r="C7" s="105"/>
      <c r="D7" s="105" t="s">
        <v>81</v>
      </c>
      <c r="E7" s="32" t="s">
        <v>36</v>
      </c>
      <c r="F7" s="34"/>
      <c r="G7" s="102" t="s">
        <v>222</v>
      </c>
      <c r="H7" s="102" t="s">
        <v>32</v>
      </c>
      <c r="I7" s="102" t="s">
        <v>306</v>
      </c>
      <c r="J7" s="102" t="s">
        <v>147</v>
      </c>
      <c r="K7" s="102" t="s">
        <v>272</v>
      </c>
      <c r="L7" s="102" t="s">
        <v>249</v>
      </c>
      <c r="M7" s="102" t="s">
        <v>39</v>
      </c>
      <c r="N7" s="102" t="s">
        <v>74</v>
      </c>
      <c r="O7" s="101" t="s">
        <v>202</v>
      </c>
    </row>
    <row r="8" spans="1:16" ht="31.5" customHeight="1">
      <c r="A8" s="103"/>
      <c r="B8" s="104"/>
      <c r="C8" s="105"/>
      <c r="D8" s="105"/>
      <c r="E8" s="30" t="s">
        <v>176</v>
      </c>
      <c r="F8" s="35" t="s">
        <v>161</v>
      </c>
      <c r="G8" s="102"/>
      <c r="H8" s="102"/>
      <c r="I8" s="102"/>
      <c r="J8" s="102"/>
      <c r="K8" s="102"/>
      <c r="L8" s="102"/>
      <c r="M8" s="102"/>
      <c r="N8" s="102"/>
      <c r="O8" s="101"/>
    </row>
    <row r="9" spans="1:16" ht="15" customHeight="1">
      <c r="A9" s="70" t="s">
        <v>212</v>
      </c>
      <c r="B9" s="72" t="s">
        <v>212</v>
      </c>
      <c r="C9" s="71">
        <v>1</v>
      </c>
      <c r="D9" s="68">
        <v>2</v>
      </c>
      <c r="E9" s="69">
        <v>3</v>
      </c>
      <c r="F9" s="69">
        <v>4</v>
      </c>
      <c r="G9" s="68">
        <v>5</v>
      </c>
      <c r="H9" s="68">
        <v>6</v>
      </c>
      <c r="I9" s="68">
        <v>7</v>
      </c>
      <c r="J9" s="68">
        <v>8</v>
      </c>
      <c r="K9" s="68">
        <v>9</v>
      </c>
      <c r="L9" s="68">
        <v>10</v>
      </c>
      <c r="M9" s="68">
        <v>11</v>
      </c>
      <c r="N9" s="68">
        <v>12</v>
      </c>
      <c r="O9" s="68">
        <v>13</v>
      </c>
    </row>
    <row r="10" spans="1:16" ht="15" customHeight="1">
      <c r="A10" s="90"/>
      <c r="B10" s="89"/>
      <c r="C10" s="87">
        <v>695.10231999999996</v>
      </c>
      <c r="D10" s="16">
        <v>695.10231999999996</v>
      </c>
      <c r="E10" s="87">
        <v>695.10231999999996</v>
      </c>
      <c r="F10" s="16">
        <v>0</v>
      </c>
      <c r="G10" s="87">
        <v>0</v>
      </c>
      <c r="H10" s="88">
        <v>0</v>
      </c>
      <c r="I10" s="16">
        <v>0</v>
      </c>
      <c r="J10" s="87">
        <v>0</v>
      </c>
      <c r="K10" s="88">
        <v>0</v>
      </c>
      <c r="L10" s="88">
        <v>0</v>
      </c>
      <c r="M10" s="88">
        <v>0</v>
      </c>
      <c r="N10" s="88">
        <v>0</v>
      </c>
      <c r="O10" s="16">
        <v>0</v>
      </c>
    </row>
    <row r="11" spans="1:16" ht="15" customHeight="1">
      <c r="A11" s="90" t="s">
        <v>100</v>
      </c>
      <c r="B11" s="89" t="s">
        <v>172</v>
      </c>
      <c r="C11" s="87">
        <v>695.10231999999996</v>
      </c>
      <c r="D11" s="16">
        <v>695.10231999999996</v>
      </c>
      <c r="E11" s="87">
        <v>695.10231999999996</v>
      </c>
      <c r="F11" s="16">
        <v>0</v>
      </c>
      <c r="G11" s="87">
        <v>0</v>
      </c>
      <c r="H11" s="88">
        <v>0</v>
      </c>
      <c r="I11" s="16">
        <v>0</v>
      </c>
      <c r="J11" s="87">
        <v>0</v>
      </c>
      <c r="K11" s="88">
        <v>0</v>
      </c>
      <c r="L11" s="88">
        <v>0</v>
      </c>
      <c r="M11" s="88">
        <v>0</v>
      </c>
      <c r="N11" s="88">
        <v>0</v>
      </c>
      <c r="O11" s="16">
        <v>0</v>
      </c>
    </row>
    <row r="12" spans="1:16" ht="12.75" customHeight="1">
      <c r="A12" s="9"/>
      <c r="B12" s="9"/>
      <c r="C12" s="9"/>
      <c r="D12" s="9"/>
      <c r="E12" s="9"/>
      <c r="F12" s="9"/>
      <c r="G12" s="9"/>
      <c r="I12" s="9"/>
      <c r="J12" s="9"/>
      <c r="K12" s="9"/>
      <c r="L12" s="9"/>
      <c r="M12" s="9"/>
      <c r="N12" s="9"/>
      <c r="O12" s="9"/>
      <c r="P12" s="9"/>
    </row>
    <row r="13" spans="1:16" ht="12.75" customHeight="1">
      <c r="A13" s="9"/>
      <c r="B13" s="9"/>
      <c r="C13" s="9"/>
      <c r="E13" s="9"/>
      <c r="F13" s="9"/>
      <c r="G13" s="9"/>
      <c r="H13" s="9"/>
      <c r="I13" s="9"/>
      <c r="J13" s="9"/>
      <c r="K13" s="9"/>
      <c r="L13" s="9"/>
      <c r="M13" s="9"/>
      <c r="N13" s="9"/>
      <c r="P13" s="9"/>
    </row>
    <row r="14" spans="1:16" ht="12.75" customHeight="1">
      <c r="A14" s="9"/>
      <c r="B14" s="9"/>
      <c r="C14" s="9"/>
      <c r="D14" s="9"/>
      <c r="F14" s="9"/>
      <c r="G14" s="9"/>
      <c r="H14" s="9"/>
      <c r="I14" s="9"/>
      <c r="J14" s="9"/>
      <c r="N14" s="9"/>
    </row>
    <row r="15" spans="1:16" ht="12.75" customHeight="1">
      <c r="B15" s="9"/>
      <c r="C15" s="9"/>
      <c r="E15" s="9"/>
      <c r="F15" s="9"/>
      <c r="I15" s="9"/>
      <c r="M15" s="9"/>
      <c r="N15" s="9"/>
      <c r="P15" s="9"/>
    </row>
    <row r="16" spans="1:16" ht="12.75" customHeight="1">
      <c r="B16" s="9"/>
      <c r="C16" s="9"/>
      <c r="F16" s="9"/>
      <c r="O16" s="9"/>
    </row>
    <row r="17" spans="2:5" ht="12.75" customHeight="1">
      <c r="B17" s="9"/>
      <c r="C17" s="9"/>
      <c r="D17" s="9"/>
    </row>
    <row r="18" spans="2:5" ht="12.75" customHeight="1">
      <c r="B18" s="9"/>
      <c r="C18" s="9"/>
      <c r="E18" s="9"/>
    </row>
    <row r="19" spans="2:5" ht="12.75" customHeight="1">
      <c r="B19" s="9"/>
    </row>
    <row r="21" spans="2:5" ht="12.75" customHeight="1">
      <c r="C21" s="9"/>
      <c r="E21" s="9"/>
    </row>
    <row r="22" spans="2:5" ht="12.75" customHeight="1">
      <c r="B22" s="9"/>
    </row>
    <row r="23" spans="2:5" ht="12.75" customHeight="1">
      <c r="C23" s="9"/>
    </row>
    <row r="25" spans="2:5" ht="12.75" customHeight="1">
      <c r="D25" s="9"/>
    </row>
  </sheetData>
  <mergeCells count="13">
    <mergeCell ref="H7:H8"/>
    <mergeCell ref="A6:A8"/>
    <mergeCell ref="B6:B8"/>
    <mergeCell ref="C6:C8"/>
    <mergeCell ref="D7:D8"/>
    <mergeCell ref="G7:G8"/>
    <mergeCell ref="O7:O8"/>
    <mergeCell ref="I7:I8"/>
    <mergeCell ref="J7:J8"/>
    <mergeCell ref="K7:K8"/>
    <mergeCell ref="L7:L8"/>
    <mergeCell ref="M7:M8"/>
    <mergeCell ref="N7:N8"/>
  </mergeCells>
  <phoneticPr fontId="0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9"/>
  <sheetViews>
    <sheetView showGridLines="0" showZeros="0" workbookViewId="0"/>
  </sheetViews>
  <sheetFormatPr defaultColWidth="9.1640625" defaultRowHeight="12.75" customHeight="1"/>
  <cols>
    <col min="1" max="1" width="14.5" customWidth="1"/>
    <col min="2" max="2" width="32.83203125" customWidth="1"/>
    <col min="3" max="3" width="20.1640625" customWidth="1"/>
    <col min="4" max="4" width="12.83203125" customWidth="1"/>
    <col min="5" max="5" width="12.6640625" customWidth="1"/>
    <col min="6" max="6" width="13.5" customWidth="1"/>
    <col min="7" max="7" width="11.33203125" customWidth="1"/>
    <col min="8" max="8" width="10" customWidth="1"/>
    <col min="9" max="9" width="13.6640625" customWidth="1"/>
    <col min="10" max="10" width="15.33203125" customWidth="1"/>
    <col min="11" max="12" width="9.1640625" customWidth="1"/>
    <col min="13" max="13" width="11.33203125" customWidth="1"/>
    <col min="14" max="256" width="9.1640625" customWidth="1"/>
  </cols>
  <sheetData>
    <row r="1" spans="1:13" ht="12.75" customHeight="1">
      <c r="A1" t="s">
        <v>305</v>
      </c>
      <c r="E1" s="4"/>
      <c r="J1" s="4"/>
    </row>
    <row r="3" spans="1:13" ht="5.25" customHeight="1"/>
    <row r="4" spans="1:13" ht="37.5" customHeight="1">
      <c r="A4" s="7" t="s">
        <v>285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2.75" customHeight="1">
      <c r="M5" s="4" t="s">
        <v>165</v>
      </c>
    </row>
    <row r="6" spans="1:13" ht="12.75" customHeight="1">
      <c r="A6" s="103" t="s">
        <v>158</v>
      </c>
      <c r="B6" s="103" t="s">
        <v>259</v>
      </c>
      <c r="C6" s="105" t="s">
        <v>269</v>
      </c>
      <c r="D6" s="38" t="s">
        <v>25</v>
      </c>
      <c r="E6" s="2"/>
      <c r="F6" s="2"/>
      <c r="G6" s="39"/>
      <c r="H6" s="39"/>
      <c r="I6" s="39"/>
      <c r="J6" s="39"/>
      <c r="K6" s="39"/>
      <c r="L6" s="39"/>
      <c r="M6" s="39"/>
    </row>
    <row r="7" spans="1:13" ht="15" customHeight="1">
      <c r="A7" s="103"/>
      <c r="B7" s="103"/>
      <c r="C7" s="105"/>
      <c r="D7" s="105" t="s">
        <v>81</v>
      </c>
      <c r="E7" s="32" t="s">
        <v>91</v>
      </c>
      <c r="F7" s="34"/>
      <c r="G7" s="102" t="s">
        <v>222</v>
      </c>
      <c r="H7" s="102" t="s">
        <v>306</v>
      </c>
      <c r="I7" s="102" t="s">
        <v>147</v>
      </c>
      <c r="J7" s="102" t="s">
        <v>272</v>
      </c>
      <c r="K7" s="102" t="s">
        <v>229</v>
      </c>
      <c r="L7" s="101" t="s">
        <v>202</v>
      </c>
      <c r="M7" s="101" t="s">
        <v>39</v>
      </c>
    </row>
    <row r="8" spans="1:13" ht="31.5" customHeight="1">
      <c r="A8" s="103"/>
      <c r="B8" s="103"/>
      <c r="C8" s="105"/>
      <c r="D8" s="105"/>
      <c r="E8" s="30" t="s">
        <v>176</v>
      </c>
      <c r="F8" s="35" t="s">
        <v>161</v>
      </c>
      <c r="G8" s="102"/>
      <c r="H8" s="102"/>
      <c r="I8" s="102"/>
      <c r="J8" s="102"/>
      <c r="K8" s="102"/>
      <c r="L8" s="101"/>
      <c r="M8" s="101"/>
    </row>
    <row r="9" spans="1:13" ht="15" customHeight="1">
      <c r="A9" s="68" t="s">
        <v>212</v>
      </c>
      <c r="B9" s="68" t="s">
        <v>212</v>
      </c>
      <c r="C9" s="68">
        <v>1</v>
      </c>
      <c r="D9" s="68">
        <v>2</v>
      </c>
      <c r="E9" s="69">
        <v>3</v>
      </c>
      <c r="F9" s="69">
        <v>4</v>
      </c>
      <c r="G9" s="68">
        <v>5</v>
      </c>
      <c r="H9" s="68">
        <v>6</v>
      </c>
      <c r="I9" s="68">
        <v>7</v>
      </c>
      <c r="J9" s="68">
        <v>8</v>
      </c>
      <c r="K9" s="68">
        <v>9</v>
      </c>
      <c r="L9" s="68">
        <v>10</v>
      </c>
      <c r="M9" s="68">
        <v>11</v>
      </c>
    </row>
    <row r="10" spans="1:13" ht="15" customHeight="1">
      <c r="A10" s="90"/>
      <c r="B10" s="89"/>
      <c r="C10" s="91">
        <v>695.10231999999996</v>
      </c>
      <c r="D10" s="91">
        <v>695.10231999999996</v>
      </c>
      <c r="E10" s="87">
        <v>695.10231999999996</v>
      </c>
      <c r="F10" s="16">
        <v>0</v>
      </c>
      <c r="G10" s="87">
        <v>0</v>
      </c>
      <c r="H10" s="88">
        <v>0</v>
      </c>
      <c r="I10" s="16">
        <v>0</v>
      </c>
      <c r="J10" s="87">
        <v>0</v>
      </c>
      <c r="K10" s="88">
        <v>0</v>
      </c>
      <c r="L10" s="16">
        <v>0</v>
      </c>
      <c r="M10" s="91">
        <v>0</v>
      </c>
    </row>
    <row r="11" spans="1:13" ht="15" customHeight="1">
      <c r="A11" s="90" t="s">
        <v>100</v>
      </c>
      <c r="B11" s="89" t="s">
        <v>172</v>
      </c>
      <c r="C11" s="91">
        <v>695.10231999999996</v>
      </c>
      <c r="D11" s="91">
        <v>695.10231999999996</v>
      </c>
      <c r="E11" s="87">
        <v>695.10231999999996</v>
      </c>
      <c r="F11" s="16">
        <v>0</v>
      </c>
      <c r="G11" s="87">
        <v>0</v>
      </c>
      <c r="H11" s="88">
        <v>0</v>
      </c>
      <c r="I11" s="16">
        <v>0</v>
      </c>
      <c r="J11" s="87">
        <v>0</v>
      </c>
      <c r="K11" s="88">
        <v>0</v>
      </c>
      <c r="L11" s="16">
        <v>0</v>
      </c>
      <c r="M11" s="91">
        <v>0</v>
      </c>
    </row>
    <row r="12" spans="1:13" ht="12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3" ht="12.75" customHeight="1">
      <c r="A13" s="9"/>
      <c r="B13" s="9"/>
      <c r="C13" s="9"/>
      <c r="E13" s="9"/>
      <c r="F13" s="9"/>
      <c r="G13" s="9"/>
      <c r="I13" s="9"/>
      <c r="J13" s="9"/>
      <c r="K13" s="9"/>
      <c r="L13" s="9"/>
    </row>
    <row r="14" spans="1:13" ht="12.75" customHeight="1">
      <c r="A14" s="9"/>
      <c r="B14" s="9"/>
      <c r="C14" s="9"/>
      <c r="D14" s="9"/>
      <c r="F14" s="9"/>
      <c r="G14" s="9"/>
      <c r="I14" s="9"/>
      <c r="K14" s="9"/>
      <c r="L14" s="9"/>
      <c r="M14" s="9"/>
    </row>
    <row r="15" spans="1:13" ht="12.75" customHeight="1">
      <c r="B15" s="9"/>
      <c r="C15" s="9"/>
      <c r="E15" s="9"/>
      <c r="I15" s="9"/>
      <c r="L15" s="9"/>
    </row>
    <row r="16" spans="1:13" ht="12.75" customHeight="1">
      <c r="B16" s="9"/>
      <c r="C16" s="9"/>
      <c r="F16" s="9"/>
      <c r="M16" s="9"/>
    </row>
    <row r="17" spans="2:13" ht="12.75" customHeight="1">
      <c r="B17" s="9"/>
      <c r="C17" s="9"/>
      <c r="D17" s="9"/>
    </row>
    <row r="18" spans="2:13" ht="12.75" customHeight="1">
      <c r="B18" s="9"/>
      <c r="C18" s="9"/>
      <c r="M18" s="9"/>
    </row>
    <row r="19" spans="2:13" ht="12.75" customHeight="1">
      <c r="B19" s="9"/>
      <c r="C19" s="9"/>
    </row>
    <row r="21" spans="2:13" ht="12.75" customHeight="1">
      <c r="E21" s="9"/>
    </row>
    <row r="22" spans="2:13" ht="12.75" customHeight="1">
      <c r="B22" s="9"/>
    </row>
    <row r="29" spans="2:13" ht="12.75" customHeight="1">
      <c r="E29" s="9"/>
    </row>
  </sheetData>
  <mergeCells count="11">
    <mergeCell ref="H7:H8"/>
    <mergeCell ref="A6:A8"/>
    <mergeCell ref="B6:B8"/>
    <mergeCell ref="C6:C8"/>
    <mergeCell ref="D7:D8"/>
    <mergeCell ref="G7:G8"/>
    <mergeCell ref="I7:I8"/>
    <mergeCell ref="J7:J8"/>
    <mergeCell ref="K7:K8"/>
    <mergeCell ref="L7:L8"/>
    <mergeCell ref="M7:M8"/>
  </mergeCells>
  <phoneticPr fontId="0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4"/>
  <sheetViews>
    <sheetView showGridLines="0" workbookViewId="0"/>
  </sheetViews>
  <sheetFormatPr defaultColWidth="9.1640625" defaultRowHeight="12.75" customHeight="1"/>
  <cols>
    <col min="1" max="1" width="37.33203125" customWidth="1"/>
    <col min="2" max="2" width="11.33203125" customWidth="1"/>
    <col min="3" max="3" width="28.83203125" customWidth="1"/>
    <col min="4" max="4" width="11.83203125" customWidth="1"/>
    <col min="5" max="5" width="31.33203125" customWidth="1"/>
    <col min="6" max="6" width="10.6640625" customWidth="1"/>
    <col min="7" max="256" width="9.1640625" customWidth="1"/>
  </cols>
  <sheetData>
    <row r="1" spans="1:9" ht="12.75" customHeight="1">
      <c r="A1" s="24" t="s">
        <v>311</v>
      </c>
      <c r="D1" s="4"/>
    </row>
    <row r="2" spans="1:9" ht="39" customHeight="1">
      <c r="A2" s="67" t="s">
        <v>232</v>
      </c>
      <c r="B2" s="67"/>
      <c r="C2" s="67"/>
      <c r="D2" s="67"/>
      <c r="E2" s="67"/>
      <c r="F2" s="67"/>
    </row>
    <row r="3" spans="1:9" ht="15" customHeight="1">
      <c r="A3" s="9"/>
      <c r="F3" s="4" t="s">
        <v>165</v>
      </c>
    </row>
    <row r="4" spans="1:9" ht="15.75" customHeight="1">
      <c r="A4" s="14" t="s">
        <v>124</v>
      </c>
      <c r="B4" s="2"/>
      <c r="C4" s="2" t="s">
        <v>330</v>
      </c>
      <c r="D4" s="2"/>
      <c r="E4" s="2"/>
      <c r="F4" s="2"/>
    </row>
    <row r="5" spans="1:9" ht="15.75" customHeight="1">
      <c r="A5" s="3" t="s">
        <v>118</v>
      </c>
      <c r="B5" s="3" t="s">
        <v>146</v>
      </c>
      <c r="C5" s="3" t="s">
        <v>56</v>
      </c>
      <c r="D5" s="3" t="s">
        <v>146</v>
      </c>
      <c r="E5" s="3" t="s">
        <v>85</v>
      </c>
      <c r="F5" s="3" t="s">
        <v>146</v>
      </c>
    </row>
    <row r="6" spans="1:9" ht="12.75" customHeight="1">
      <c r="A6" s="12" t="s">
        <v>6</v>
      </c>
      <c r="B6" s="69"/>
      <c r="C6" s="12" t="s">
        <v>6</v>
      </c>
      <c r="D6" s="69"/>
      <c r="E6" s="21" t="s">
        <v>6</v>
      </c>
      <c r="F6" s="37"/>
    </row>
    <row r="7" spans="1:9" ht="17.25" customHeight="1">
      <c r="A7" s="13" t="s">
        <v>190</v>
      </c>
      <c r="B7" s="16">
        <v>695.10231999999996</v>
      </c>
      <c r="C7" s="15" t="s">
        <v>244</v>
      </c>
      <c r="D7" s="17">
        <v>695.10231999999996</v>
      </c>
      <c r="E7" s="54" t="s">
        <v>225</v>
      </c>
      <c r="F7" s="17">
        <v>406.70231999999999</v>
      </c>
      <c r="G7" s="9"/>
    </row>
    <row r="8" spans="1:9" ht="17.25" customHeight="1">
      <c r="A8" s="13" t="s">
        <v>8</v>
      </c>
      <c r="B8" s="22">
        <v>0</v>
      </c>
      <c r="C8" s="15" t="s">
        <v>328</v>
      </c>
      <c r="D8" s="17">
        <v>0</v>
      </c>
      <c r="E8" s="54" t="s">
        <v>191</v>
      </c>
      <c r="F8" s="17">
        <v>334.83471200000002</v>
      </c>
      <c r="G8" s="9"/>
    </row>
    <row r="9" spans="1:9" ht="17.25" customHeight="1">
      <c r="A9" s="13" t="s">
        <v>135</v>
      </c>
      <c r="B9" s="16">
        <v>0</v>
      </c>
      <c r="C9" s="15" t="s">
        <v>253</v>
      </c>
      <c r="D9" s="17">
        <v>0</v>
      </c>
      <c r="E9" s="54" t="s">
        <v>289</v>
      </c>
      <c r="F9" s="17">
        <v>55.554507999999998</v>
      </c>
      <c r="G9" s="9"/>
      <c r="H9" s="9"/>
    </row>
    <row r="10" spans="1:9" ht="17.25" customHeight="1">
      <c r="A10" s="13" t="s">
        <v>271</v>
      </c>
      <c r="B10" s="22">
        <v>0</v>
      </c>
      <c r="C10" s="15" t="s">
        <v>316</v>
      </c>
      <c r="D10" s="17">
        <v>0</v>
      </c>
      <c r="E10" s="54" t="s">
        <v>199</v>
      </c>
      <c r="F10" s="17">
        <v>16.313099999999999</v>
      </c>
      <c r="G10" s="9"/>
      <c r="H10" s="9"/>
      <c r="I10" s="9"/>
    </row>
    <row r="11" spans="1:9" ht="17.25" customHeight="1">
      <c r="B11" s="17"/>
      <c r="C11" s="15" t="s">
        <v>12</v>
      </c>
      <c r="D11" s="17">
        <v>0</v>
      </c>
      <c r="E11" s="54" t="s">
        <v>166</v>
      </c>
      <c r="F11" s="17">
        <v>0</v>
      </c>
      <c r="G11" s="9"/>
    </row>
    <row r="12" spans="1:9" ht="17.25" customHeight="1">
      <c r="A12" s="13"/>
      <c r="B12" s="16"/>
      <c r="C12" s="15" t="s">
        <v>126</v>
      </c>
      <c r="D12" s="17">
        <v>0</v>
      </c>
      <c r="E12" s="54" t="s">
        <v>142</v>
      </c>
      <c r="F12" s="17">
        <v>288.39999999999998</v>
      </c>
      <c r="G12" s="9"/>
      <c r="H12" s="9"/>
    </row>
    <row r="13" spans="1:9" ht="17.25" customHeight="1">
      <c r="A13" s="5"/>
      <c r="B13" s="64"/>
      <c r="C13" s="21" t="s">
        <v>173</v>
      </c>
      <c r="D13" s="17">
        <v>0</v>
      </c>
      <c r="E13" s="54" t="s">
        <v>191</v>
      </c>
      <c r="F13" s="17">
        <v>15</v>
      </c>
      <c r="G13" s="9"/>
      <c r="H13" s="9"/>
    </row>
    <row r="14" spans="1:9" ht="17.25" customHeight="1">
      <c r="A14" s="5"/>
      <c r="B14" s="59"/>
      <c r="C14" s="21" t="s">
        <v>125</v>
      </c>
      <c r="D14" s="17">
        <v>0</v>
      </c>
      <c r="E14" s="54" t="s">
        <v>289</v>
      </c>
      <c r="F14" s="17">
        <v>122.8</v>
      </c>
      <c r="G14" s="9"/>
      <c r="H14" s="9"/>
    </row>
    <row r="15" spans="1:9" ht="17.25" customHeight="1">
      <c r="A15" s="19"/>
      <c r="B15" s="58"/>
      <c r="C15" s="21" t="s">
        <v>180</v>
      </c>
      <c r="D15" s="17">
        <v>0</v>
      </c>
      <c r="E15" s="54" t="s">
        <v>199</v>
      </c>
      <c r="F15" s="17">
        <v>0</v>
      </c>
      <c r="G15" s="9"/>
      <c r="H15" s="9"/>
    </row>
    <row r="16" spans="1:9" ht="17.25" customHeight="1">
      <c r="A16" s="5"/>
      <c r="B16" s="59"/>
      <c r="C16" s="12" t="s">
        <v>248</v>
      </c>
      <c r="D16" s="17">
        <v>0</v>
      </c>
      <c r="E16" s="54" t="s">
        <v>53</v>
      </c>
      <c r="F16" s="17">
        <v>0</v>
      </c>
      <c r="G16" s="9"/>
    </row>
    <row r="17" spans="1:9" ht="17.25" customHeight="1">
      <c r="A17" s="5"/>
      <c r="B17" s="58"/>
      <c r="C17" s="12" t="s">
        <v>88</v>
      </c>
      <c r="D17" s="17">
        <v>0</v>
      </c>
      <c r="E17" s="54" t="s">
        <v>111</v>
      </c>
      <c r="F17" s="17">
        <v>1</v>
      </c>
      <c r="G17" s="9"/>
      <c r="H17" s="9"/>
    </row>
    <row r="18" spans="1:9" ht="17.25" customHeight="1">
      <c r="A18" s="5"/>
      <c r="B18" s="58"/>
      <c r="C18" s="12" t="s">
        <v>22</v>
      </c>
      <c r="D18" s="17">
        <v>0</v>
      </c>
      <c r="E18" s="54" t="s">
        <v>178</v>
      </c>
      <c r="F18" s="17">
        <v>149.6</v>
      </c>
      <c r="G18" s="9"/>
      <c r="H18" s="9"/>
    </row>
    <row r="19" spans="1:9" ht="17.25" customHeight="1">
      <c r="A19" s="1"/>
      <c r="B19" s="58"/>
      <c r="C19" s="12" t="s">
        <v>89</v>
      </c>
      <c r="D19" s="17">
        <v>0</v>
      </c>
      <c r="E19" s="54" t="s">
        <v>38</v>
      </c>
      <c r="F19" s="17">
        <v>0</v>
      </c>
      <c r="G19" s="9"/>
    </row>
    <row r="20" spans="1:9" ht="17.25" customHeight="1">
      <c r="A20" s="1"/>
      <c r="B20" s="58"/>
      <c r="C20" s="12" t="s">
        <v>77</v>
      </c>
      <c r="D20" s="17">
        <v>0</v>
      </c>
      <c r="E20" s="54" t="s">
        <v>294</v>
      </c>
      <c r="F20" s="17">
        <v>0</v>
      </c>
      <c r="G20" s="9"/>
      <c r="H20" s="9"/>
    </row>
    <row r="21" spans="1:9" ht="17.25" customHeight="1">
      <c r="A21" s="1"/>
      <c r="B21" s="58"/>
      <c r="C21" s="12" t="s">
        <v>325</v>
      </c>
      <c r="D21" s="17">
        <v>0</v>
      </c>
      <c r="E21" s="54" t="s">
        <v>113</v>
      </c>
      <c r="F21" s="17">
        <v>0</v>
      </c>
      <c r="G21" s="9"/>
      <c r="H21" s="9"/>
      <c r="I21" s="9"/>
    </row>
    <row r="22" spans="1:9" ht="17.25" customHeight="1">
      <c r="A22" s="1"/>
      <c r="B22" s="58"/>
      <c r="C22" s="12" t="s">
        <v>255</v>
      </c>
      <c r="D22" s="17">
        <v>0</v>
      </c>
      <c r="E22" s="54" t="s">
        <v>263</v>
      </c>
      <c r="F22" s="16">
        <v>0</v>
      </c>
      <c r="G22" s="9"/>
    </row>
    <row r="23" spans="1:9" ht="17.25" customHeight="1">
      <c r="A23" s="1"/>
      <c r="B23" s="58"/>
      <c r="C23" s="12" t="s">
        <v>83</v>
      </c>
      <c r="D23" s="17">
        <v>0</v>
      </c>
      <c r="E23" s="51" t="s">
        <v>277</v>
      </c>
      <c r="F23" s="64">
        <v>0</v>
      </c>
      <c r="G23" s="9"/>
    </row>
    <row r="24" spans="1:9" ht="17.25" customHeight="1">
      <c r="A24" s="1"/>
      <c r="B24" s="58"/>
      <c r="C24" s="12" t="s">
        <v>296</v>
      </c>
      <c r="D24" s="16">
        <v>0</v>
      </c>
      <c r="E24" s="51" t="s">
        <v>251</v>
      </c>
      <c r="F24" s="59">
        <v>0</v>
      </c>
      <c r="G24" s="9"/>
    </row>
    <row r="25" spans="1:9" ht="17.25" customHeight="1">
      <c r="A25" s="1"/>
      <c r="B25" s="58"/>
      <c r="C25" s="12" t="s">
        <v>187</v>
      </c>
      <c r="D25" s="22">
        <v>0</v>
      </c>
      <c r="E25" s="51" t="s">
        <v>182</v>
      </c>
      <c r="F25" s="59">
        <v>0</v>
      </c>
    </row>
    <row r="26" spans="1:9" ht="17.25" customHeight="1">
      <c r="A26" s="1"/>
      <c r="B26" s="58"/>
      <c r="C26" s="21" t="s">
        <v>274</v>
      </c>
      <c r="D26" s="17">
        <v>0</v>
      </c>
      <c r="E26" s="52"/>
      <c r="F26" s="59"/>
    </row>
    <row r="27" spans="1:9" ht="17.25" customHeight="1">
      <c r="A27" s="1"/>
      <c r="B27" s="59"/>
      <c r="C27" s="21" t="s">
        <v>67</v>
      </c>
      <c r="D27" s="17">
        <v>0</v>
      </c>
      <c r="E27" s="51"/>
      <c r="F27" s="58"/>
      <c r="I27" s="9"/>
    </row>
    <row r="28" spans="1:9" ht="20.25" customHeight="1">
      <c r="A28" s="1"/>
      <c r="B28" s="59"/>
      <c r="C28" s="21" t="s">
        <v>139</v>
      </c>
      <c r="D28" s="17">
        <v>0</v>
      </c>
      <c r="E28" s="51"/>
      <c r="F28" s="58"/>
      <c r="H28" s="9"/>
      <c r="I28" s="9"/>
    </row>
    <row r="29" spans="1:9" ht="17.25" customHeight="1">
      <c r="A29" s="1"/>
      <c r="B29" s="59"/>
      <c r="C29" s="21" t="s">
        <v>27</v>
      </c>
      <c r="D29" s="17">
        <v>0</v>
      </c>
      <c r="E29" s="52"/>
      <c r="F29" s="59"/>
    </row>
    <row r="30" spans="1:9" ht="17.25" customHeight="1">
      <c r="A30" s="1"/>
      <c r="B30" s="59"/>
      <c r="C30" s="21" t="s">
        <v>210</v>
      </c>
      <c r="D30" s="17">
        <v>0</v>
      </c>
      <c r="E30" s="51"/>
      <c r="F30" s="59"/>
    </row>
    <row r="31" spans="1:9" ht="17.25" customHeight="1">
      <c r="A31" s="1"/>
      <c r="B31" s="59"/>
      <c r="C31" s="21" t="s">
        <v>262</v>
      </c>
      <c r="D31" s="17">
        <v>0</v>
      </c>
      <c r="E31" s="51"/>
      <c r="F31" s="58"/>
    </row>
    <row r="32" spans="1:9" ht="17.25" customHeight="1">
      <c r="A32" s="5"/>
      <c r="B32" s="59"/>
      <c r="C32" s="21" t="s">
        <v>284</v>
      </c>
      <c r="D32" s="17">
        <v>0</v>
      </c>
      <c r="E32" s="51"/>
      <c r="F32" s="58"/>
    </row>
    <row r="33" spans="1:10" ht="17.25" customHeight="1">
      <c r="A33" s="1"/>
      <c r="B33" s="59"/>
      <c r="C33" s="21" t="s">
        <v>177</v>
      </c>
      <c r="D33" s="17">
        <v>0</v>
      </c>
      <c r="E33" s="51"/>
      <c r="F33" s="58"/>
    </row>
    <row r="34" spans="1:10" ht="17.25" customHeight="1">
      <c r="A34" s="1"/>
      <c r="B34" s="60"/>
      <c r="C34" s="21" t="s">
        <v>197</v>
      </c>
      <c r="D34" s="16">
        <v>0</v>
      </c>
      <c r="E34" s="51"/>
      <c r="F34" s="59"/>
      <c r="H34" s="9"/>
    </row>
    <row r="35" spans="1:10" ht="15" customHeight="1">
      <c r="A35" s="23"/>
      <c r="B35" s="60"/>
      <c r="C35" s="21"/>
      <c r="D35" s="55"/>
      <c r="E35" s="84"/>
      <c r="F35" s="58"/>
      <c r="H35" s="9"/>
    </row>
    <row r="36" spans="1:10" ht="15" customHeight="1">
      <c r="A36" s="6" t="s">
        <v>75</v>
      </c>
      <c r="B36" s="74">
        <f>B7+B8+B9+B10+B11</f>
        <v>695.10231999999996</v>
      </c>
      <c r="C36" s="25" t="s">
        <v>65</v>
      </c>
      <c r="D36" s="73">
        <f>SUM(D6:D33)</f>
        <v>695.10231999999996</v>
      </c>
      <c r="E36" s="6" t="s">
        <v>75</v>
      </c>
      <c r="F36" s="75">
        <f>F7+F12+F23+F24+F25</f>
        <v>695.10231999999996</v>
      </c>
      <c r="G36" s="9"/>
      <c r="H36" s="9"/>
    </row>
    <row r="37" spans="1:10" ht="17.25" customHeight="1">
      <c r="A37" s="40" t="s">
        <v>39</v>
      </c>
      <c r="B37" s="60"/>
      <c r="C37" s="13" t="s">
        <v>243</v>
      </c>
      <c r="D37" s="73"/>
      <c r="E37" s="19" t="s">
        <v>243</v>
      </c>
      <c r="F37" s="59"/>
    </row>
    <row r="38" spans="1:10" ht="17.25" customHeight="1">
      <c r="A38" s="40" t="s">
        <v>93</v>
      </c>
      <c r="B38" s="60"/>
      <c r="C38" s="19"/>
      <c r="D38" s="56"/>
      <c r="E38" s="19"/>
      <c r="F38" s="58"/>
    </row>
    <row r="39" spans="1:10" ht="17.25" customHeight="1">
      <c r="A39" s="40" t="s">
        <v>115</v>
      </c>
      <c r="B39" s="60"/>
      <c r="C39" s="21"/>
      <c r="D39" s="16"/>
      <c r="E39" s="1"/>
      <c r="F39" s="58"/>
    </row>
    <row r="40" spans="1:10" ht="17.25" customHeight="1">
      <c r="A40" s="6" t="s">
        <v>30</v>
      </c>
      <c r="B40" s="61">
        <f>B36+B37</f>
        <v>695.10231999999996</v>
      </c>
      <c r="C40" s="25" t="s">
        <v>11</v>
      </c>
      <c r="D40" s="61">
        <f>D36+D37</f>
        <v>695.10231999999996</v>
      </c>
      <c r="E40" s="25" t="s">
        <v>11</v>
      </c>
      <c r="F40" s="61">
        <f>F36+F37</f>
        <v>695.10231999999996</v>
      </c>
      <c r="G40" s="9"/>
    </row>
    <row r="41" spans="1:10" ht="12.75" customHeight="1">
      <c r="B41" s="9"/>
      <c r="D41" s="9"/>
    </row>
    <row r="42" spans="1:10" ht="12.75" customHeight="1">
      <c r="B42" s="9"/>
      <c r="D42" s="9"/>
    </row>
    <row r="43" spans="1:10" ht="12.75" customHeight="1">
      <c r="B43" s="9"/>
      <c r="D43" s="9"/>
    </row>
    <row r="44" spans="1:10" ht="12.75" customHeight="1">
      <c r="B44" s="9"/>
      <c r="D44" s="9"/>
      <c r="G44" s="9"/>
    </row>
    <row r="45" spans="1:10" ht="12.75" customHeight="1">
      <c r="B45" s="9"/>
      <c r="D45" s="9"/>
      <c r="G45" s="9"/>
    </row>
    <row r="46" spans="1:10" ht="12.75" customHeight="1">
      <c r="B46" s="9"/>
      <c r="C46" s="9"/>
      <c r="G46" s="9"/>
      <c r="H46" s="9"/>
    </row>
    <row r="47" spans="1:10" ht="12.75" customHeight="1">
      <c r="B47" s="9"/>
      <c r="C47" s="9"/>
      <c r="E47" s="9"/>
      <c r="H47" s="9"/>
      <c r="I47" s="9"/>
    </row>
    <row r="48" spans="1:10" ht="12.75" customHeight="1">
      <c r="C48" s="9"/>
      <c r="E48" s="9"/>
      <c r="I48" s="9"/>
      <c r="J48" s="9"/>
    </row>
    <row r="49" spans="3:11" ht="12.75" customHeight="1">
      <c r="C49" s="9"/>
      <c r="E49" s="9"/>
      <c r="J49" s="9"/>
      <c r="K49" s="9"/>
    </row>
    <row r="50" spans="3:11" ht="12.75" customHeight="1">
      <c r="C50" s="9"/>
      <c r="D50" s="9"/>
      <c r="E50" s="9"/>
    </row>
    <row r="51" spans="3:11" ht="12.75" customHeight="1">
      <c r="E51" s="9"/>
      <c r="F51" s="9"/>
      <c r="G51" s="9"/>
    </row>
    <row r="52" spans="3:11" ht="12.75" customHeight="1">
      <c r="E52" s="9"/>
      <c r="F52" s="9"/>
      <c r="G52" s="9"/>
      <c r="H52" s="9"/>
    </row>
    <row r="53" spans="3:11" ht="12.75" customHeight="1">
      <c r="F53" s="9"/>
      <c r="G53" s="9"/>
    </row>
    <row r="54" spans="3:11" ht="12.75" customHeight="1">
      <c r="G54" s="9"/>
      <c r="H54" s="9"/>
      <c r="I54" s="9"/>
      <c r="J54" s="9"/>
      <c r="K54" s="9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4"/>
  <sheetViews>
    <sheetView showGridLines="0" showZeros="0" workbookViewId="0"/>
  </sheetViews>
  <sheetFormatPr defaultColWidth="9.1640625" defaultRowHeight="12.75" customHeight="1"/>
  <cols>
    <col min="1" max="1" width="14.5" customWidth="1"/>
    <col min="2" max="2" width="32.83203125" customWidth="1"/>
    <col min="3" max="5" width="20.1640625" customWidth="1"/>
    <col min="6" max="6" width="21.6640625" customWidth="1"/>
    <col min="7" max="7" width="15.1640625" customWidth="1"/>
    <col min="8" max="256" width="9.1640625" customWidth="1"/>
  </cols>
  <sheetData>
    <row r="1" spans="1:7" ht="12.75" customHeight="1">
      <c r="A1" s="9" t="s">
        <v>141</v>
      </c>
      <c r="E1" s="4"/>
    </row>
    <row r="3" spans="1:7" ht="5.25" customHeight="1"/>
    <row r="4" spans="1:7" ht="37.5" customHeight="1">
      <c r="A4" s="7" t="s">
        <v>121</v>
      </c>
      <c r="B4" s="8"/>
      <c r="C4" s="8"/>
      <c r="D4" s="8"/>
      <c r="E4" s="8"/>
      <c r="F4" s="8"/>
      <c r="G4" s="8"/>
    </row>
    <row r="7" spans="1:7" ht="15" customHeight="1">
      <c r="G7" s="4" t="s">
        <v>165</v>
      </c>
    </row>
    <row r="8" spans="1:7" ht="23.25" customHeight="1">
      <c r="A8" s="3" t="s">
        <v>109</v>
      </c>
      <c r="B8" s="3" t="s">
        <v>304</v>
      </c>
      <c r="C8" s="3" t="s">
        <v>81</v>
      </c>
      <c r="D8" s="3" t="s">
        <v>314</v>
      </c>
      <c r="E8" s="3" t="s">
        <v>247</v>
      </c>
      <c r="F8" s="3" t="s">
        <v>254</v>
      </c>
      <c r="G8" s="3" t="s">
        <v>195</v>
      </c>
    </row>
    <row r="9" spans="1:7" ht="15" customHeight="1">
      <c r="A9" s="69" t="s">
        <v>212</v>
      </c>
      <c r="B9" s="69" t="s">
        <v>212</v>
      </c>
      <c r="C9" s="69">
        <v>1</v>
      </c>
      <c r="D9" s="69">
        <v>2</v>
      </c>
      <c r="E9" s="69">
        <v>3</v>
      </c>
      <c r="F9" s="69">
        <v>4</v>
      </c>
      <c r="G9" s="69" t="s">
        <v>212</v>
      </c>
    </row>
    <row r="10" spans="1:7" ht="15" customHeight="1">
      <c r="A10" s="90"/>
      <c r="B10" s="92" t="s">
        <v>81</v>
      </c>
      <c r="C10" s="16">
        <v>695.10231999999996</v>
      </c>
      <c r="D10" s="87">
        <v>390.38922000000002</v>
      </c>
      <c r="E10" s="88">
        <v>16.313099999999999</v>
      </c>
      <c r="F10" s="16">
        <v>288.39999999999998</v>
      </c>
      <c r="G10" s="93"/>
    </row>
    <row r="11" spans="1:7" ht="15" customHeight="1">
      <c r="A11" s="90" t="s">
        <v>327</v>
      </c>
      <c r="B11" s="92" t="s">
        <v>49</v>
      </c>
      <c r="C11" s="16">
        <v>695.10231999999996</v>
      </c>
      <c r="D11" s="87">
        <v>390.38922000000002</v>
      </c>
      <c r="E11" s="88">
        <v>16.313099999999999</v>
      </c>
      <c r="F11" s="16">
        <v>288.39999999999998</v>
      </c>
      <c r="G11" s="93"/>
    </row>
    <row r="12" spans="1:7" ht="15" customHeight="1">
      <c r="A12" s="90" t="s">
        <v>301</v>
      </c>
      <c r="B12" s="92" t="s">
        <v>14</v>
      </c>
      <c r="C12" s="16">
        <v>695.10231999999996</v>
      </c>
      <c r="D12" s="87">
        <v>390.38922000000002</v>
      </c>
      <c r="E12" s="88">
        <v>16.313099999999999</v>
      </c>
      <c r="F12" s="16">
        <v>288.39999999999998</v>
      </c>
      <c r="G12" s="93"/>
    </row>
    <row r="13" spans="1:7" ht="15" customHeight="1">
      <c r="A13" s="90" t="s">
        <v>273</v>
      </c>
      <c r="B13" s="92" t="s">
        <v>308</v>
      </c>
      <c r="C13" s="16">
        <v>406.70231999999999</v>
      </c>
      <c r="D13" s="87">
        <v>390.38922000000002</v>
      </c>
      <c r="E13" s="88">
        <v>16.313099999999999</v>
      </c>
      <c r="F13" s="16">
        <v>0</v>
      </c>
      <c r="G13" s="93"/>
    </row>
    <row r="14" spans="1:7" ht="15" customHeight="1">
      <c r="A14" s="90" t="s">
        <v>184</v>
      </c>
      <c r="B14" s="92" t="s">
        <v>131</v>
      </c>
      <c r="C14" s="16">
        <v>17</v>
      </c>
      <c r="D14" s="87">
        <v>0</v>
      </c>
      <c r="E14" s="88">
        <v>0</v>
      </c>
      <c r="F14" s="16">
        <v>17</v>
      </c>
      <c r="G14" s="93"/>
    </row>
    <row r="15" spans="1:7" ht="15" customHeight="1">
      <c r="A15" s="90" t="s">
        <v>99</v>
      </c>
      <c r="B15" s="92" t="s">
        <v>45</v>
      </c>
      <c r="C15" s="16">
        <v>266.39999999999998</v>
      </c>
      <c r="D15" s="87">
        <v>0</v>
      </c>
      <c r="E15" s="88">
        <v>0</v>
      </c>
      <c r="F15" s="16">
        <v>266.39999999999998</v>
      </c>
      <c r="G15" s="93"/>
    </row>
    <row r="16" spans="1:7" ht="15" customHeight="1">
      <c r="A16" s="90" t="s">
        <v>33</v>
      </c>
      <c r="B16" s="92" t="s">
        <v>87</v>
      </c>
      <c r="C16" s="16">
        <v>5</v>
      </c>
      <c r="D16" s="87">
        <v>0</v>
      </c>
      <c r="E16" s="88">
        <v>0</v>
      </c>
      <c r="F16" s="16">
        <v>5</v>
      </c>
      <c r="G16" s="93"/>
    </row>
    <row r="17" spans="2:4" ht="12.75" customHeight="1">
      <c r="B17" s="9"/>
      <c r="C17" s="9"/>
    </row>
    <row r="18" spans="2:4" ht="12.75" customHeight="1">
      <c r="B18" s="9"/>
      <c r="C18" s="9"/>
    </row>
    <row r="19" spans="2:4" ht="12.75" customHeight="1">
      <c r="B19" s="9"/>
      <c r="D19" s="9"/>
    </row>
    <row r="20" spans="2:4" ht="12.75" customHeight="1">
      <c r="D20" s="9"/>
    </row>
    <row r="21" spans="2:4" ht="12.75" customHeight="1">
      <c r="C21" s="9"/>
      <c r="D21" s="9"/>
    </row>
    <row r="22" spans="2:4" ht="12.75" customHeight="1">
      <c r="B22" s="9"/>
    </row>
    <row r="24" spans="2:4" ht="12.75" customHeight="1">
      <c r="D24" s="9"/>
    </row>
  </sheetData>
  <phoneticPr fontId="0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1"/>
  <sheetViews>
    <sheetView showGridLines="0" showZeros="0" topLeftCell="A19" workbookViewId="0">
      <selection activeCell="B33" sqref="B33:C36"/>
    </sheetView>
  </sheetViews>
  <sheetFormatPr defaultColWidth="9.1640625" defaultRowHeight="12.75" customHeight="1"/>
  <cols>
    <col min="1" max="1" width="13.5" customWidth="1"/>
    <col min="2" max="2" width="31.5" customWidth="1"/>
    <col min="3" max="3" width="16.6640625" customWidth="1"/>
    <col min="4" max="4" width="15" customWidth="1"/>
    <col min="5" max="5" width="17" customWidth="1"/>
    <col min="6" max="6" width="19.5" customWidth="1"/>
    <col min="7" max="7" width="15.1640625" customWidth="1"/>
    <col min="8" max="256" width="9.1640625" customWidth="1"/>
  </cols>
  <sheetData>
    <row r="1" spans="1:7" ht="12.75" customHeight="1">
      <c r="A1" s="9" t="s">
        <v>55</v>
      </c>
      <c r="E1" s="4"/>
    </row>
    <row r="3" spans="1:7" ht="5.25" customHeight="1"/>
    <row r="4" spans="1:7" ht="37.5" customHeight="1">
      <c r="A4" s="7" t="s">
        <v>216</v>
      </c>
      <c r="B4" s="8"/>
      <c r="C4" s="8"/>
      <c r="D4" s="8"/>
      <c r="E4" s="8"/>
      <c r="F4" s="8"/>
      <c r="G4" s="8"/>
    </row>
    <row r="7" spans="1:7" ht="15" customHeight="1">
      <c r="G7" s="4" t="s">
        <v>165</v>
      </c>
    </row>
    <row r="8" spans="1:7" ht="23.25" customHeight="1">
      <c r="A8" s="3" t="s">
        <v>152</v>
      </c>
      <c r="B8" s="3" t="s">
        <v>276</v>
      </c>
      <c r="C8" s="3" t="s">
        <v>81</v>
      </c>
      <c r="D8" s="3" t="s">
        <v>314</v>
      </c>
      <c r="E8" s="3" t="s">
        <v>247</v>
      </c>
      <c r="F8" s="3" t="s">
        <v>254</v>
      </c>
      <c r="G8" s="3" t="s">
        <v>195</v>
      </c>
    </row>
    <row r="9" spans="1:7" ht="15" customHeight="1">
      <c r="A9" s="69" t="s">
        <v>212</v>
      </c>
      <c r="B9" s="69" t="s">
        <v>212</v>
      </c>
      <c r="C9" s="69">
        <v>1</v>
      </c>
      <c r="D9" s="69">
        <v>2</v>
      </c>
      <c r="E9" s="50">
        <v>3</v>
      </c>
      <c r="F9" s="69">
        <v>4</v>
      </c>
      <c r="G9" s="69" t="s">
        <v>212</v>
      </c>
    </row>
    <row r="10" spans="1:7" ht="15" customHeight="1">
      <c r="A10" s="89"/>
      <c r="B10" s="94" t="s">
        <v>81</v>
      </c>
      <c r="C10" s="88">
        <v>695.10231999999996</v>
      </c>
      <c r="D10" s="88">
        <v>351.14781199999999</v>
      </c>
      <c r="E10" s="16">
        <v>55.554507999999998</v>
      </c>
      <c r="F10" s="91">
        <v>288.39999999999998</v>
      </c>
      <c r="G10" s="93"/>
    </row>
    <row r="11" spans="1:7" ht="15" customHeight="1">
      <c r="A11" s="89" t="s">
        <v>265</v>
      </c>
      <c r="B11" s="94" t="s">
        <v>175</v>
      </c>
      <c r="C11" s="88">
        <v>349.83471200000002</v>
      </c>
      <c r="D11" s="88">
        <v>334.83471200000002</v>
      </c>
      <c r="E11" s="16">
        <v>0</v>
      </c>
      <c r="F11" s="91">
        <v>15</v>
      </c>
      <c r="G11" s="93"/>
    </row>
    <row r="12" spans="1:7" ht="15" customHeight="1">
      <c r="A12" s="89" t="s">
        <v>28</v>
      </c>
      <c r="B12" s="94" t="s">
        <v>288</v>
      </c>
      <c r="C12" s="88">
        <v>108.9948</v>
      </c>
      <c r="D12" s="88">
        <v>108.9948</v>
      </c>
      <c r="E12" s="16">
        <v>0</v>
      </c>
      <c r="F12" s="91">
        <v>0</v>
      </c>
      <c r="G12" s="93"/>
    </row>
    <row r="13" spans="1:7" ht="15" customHeight="1">
      <c r="A13" s="89" t="s">
        <v>116</v>
      </c>
      <c r="B13" s="94" t="s">
        <v>149</v>
      </c>
      <c r="C13" s="88">
        <v>90.798000000000002</v>
      </c>
      <c r="D13" s="88">
        <v>90.798000000000002</v>
      </c>
      <c r="E13" s="16">
        <v>0</v>
      </c>
      <c r="F13" s="91">
        <v>0</v>
      </c>
      <c r="G13" s="93"/>
    </row>
    <row r="14" spans="1:7" ht="15" customHeight="1">
      <c r="A14" s="89" t="s">
        <v>205</v>
      </c>
      <c r="B14" s="94" t="s">
        <v>336</v>
      </c>
      <c r="C14" s="88">
        <v>109.0829</v>
      </c>
      <c r="D14" s="88">
        <v>109.0829</v>
      </c>
      <c r="E14" s="16">
        <v>0</v>
      </c>
      <c r="F14" s="91">
        <v>0</v>
      </c>
      <c r="G14" s="93"/>
    </row>
    <row r="15" spans="1:7" ht="15" customHeight="1">
      <c r="A15" s="89" t="s">
        <v>179</v>
      </c>
      <c r="B15" s="94" t="s">
        <v>5</v>
      </c>
      <c r="C15" s="88">
        <v>6.027012</v>
      </c>
      <c r="D15" s="88">
        <v>6.027012</v>
      </c>
      <c r="E15" s="16">
        <v>0</v>
      </c>
      <c r="F15" s="91">
        <v>0</v>
      </c>
      <c r="G15" s="93"/>
    </row>
    <row r="16" spans="1:7" ht="15" customHeight="1">
      <c r="A16" s="89" t="s">
        <v>268</v>
      </c>
      <c r="B16" s="94" t="s">
        <v>267</v>
      </c>
      <c r="C16" s="88">
        <v>19.931999999999999</v>
      </c>
      <c r="D16" s="88">
        <v>19.931999999999999</v>
      </c>
      <c r="E16" s="16">
        <v>0</v>
      </c>
      <c r="F16" s="91">
        <v>0</v>
      </c>
      <c r="G16" s="93"/>
    </row>
    <row r="17" spans="1:7" ht="15" customHeight="1">
      <c r="A17" s="89" t="s">
        <v>270</v>
      </c>
      <c r="B17" s="94" t="s">
        <v>134</v>
      </c>
      <c r="C17" s="88">
        <v>15</v>
      </c>
      <c r="D17" s="88">
        <v>0</v>
      </c>
      <c r="E17" s="16">
        <v>0</v>
      </c>
      <c r="F17" s="91">
        <v>15</v>
      </c>
      <c r="G17" s="93"/>
    </row>
    <row r="18" spans="1:7" ht="15" customHeight="1">
      <c r="A18" s="89" t="s">
        <v>174</v>
      </c>
      <c r="B18" s="94" t="s">
        <v>218</v>
      </c>
      <c r="C18" s="88">
        <v>178.35450800000001</v>
      </c>
      <c r="D18" s="88">
        <v>0</v>
      </c>
      <c r="E18" s="16">
        <v>55.554507999999998</v>
      </c>
      <c r="F18" s="91">
        <v>122.8</v>
      </c>
      <c r="G18" s="93"/>
    </row>
    <row r="19" spans="1:7" ht="15" customHeight="1">
      <c r="A19" s="89" t="s">
        <v>123</v>
      </c>
      <c r="B19" s="94" t="s">
        <v>137</v>
      </c>
      <c r="C19" s="88">
        <v>5</v>
      </c>
      <c r="D19" s="88">
        <v>0</v>
      </c>
      <c r="E19" s="16">
        <v>5</v>
      </c>
      <c r="F19" s="91">
        <v>0</v>
      </c>
      <c r="G19" s="93"/>
    </row>
    <row r="20" spans="1:7" ht="15" customHeight="1">
      <c r="A20" s="89" t="s">
        <v>35</v>
      </c>
      <c r="B20" s="94" t="s">
        <v>319</v>
      </c>
      <c r="C20" s="88">
        <v>13</v>
      </c>
      <c r="D20" s="88">
        <v>0</v>
      </c>
      <c r="E20" s="16">
        <v>5</v>
      </c>
      <c r="F20" s="91">
        <v>8</v>
      </c>
      <c r="G20" s="93"/>
    </row>
    <row r="21" spans="1:7" ht="15" customHeight="1">
      <c r="A21" s="89" t="s">
        <v>297</v>
      </c>
      <c r="B21" s="94" t="s">
        <v>300</v>
      </c>
      <c r="C21" s="88">
        <v>47.8</v>
      </c>
      <c r="D21" s="88">
        <v>0</v>
      </c>
      <c r="E21" s="16">
        <v>1</v>
      </c>
      <c r="F21" s="91">
        <v>46.8</v>
      </c>
      <c r="G21" s="93"/>
    </row>
    <row r="22" spans="1:7" ht="15" customHeight="1">
      <c r="A22" s="89" t="s">
        <v>23</v>
      </c>
      <c r="B22" s="94" t="s">
        <v>324</v>
      </c>
      <c r="C22" s="88">
        <v>1</v>
      </c>
      <c r="D22" s="88">
        <v>0</v>
      </c>
      <c r="E22" s="16">
        <v>1</v>
      </c>
      <c r="F22" s="91">
        <v>0</v>
      </c>
      <c r="G22" s="93"/>
    </row>
    <row r="23" spans="1:7" ht="15" customHeight="1">
      <c r="A23" s="89" t="s">
        <v>189</v>
      </c>
      <c r="B23" s="94" t="s">
        <v>321</v>
      </c>
      <c r="C23" s="88">
        <v>43</v>
      </c>
      <c r="D23" s="88">
        <v>0</v>
      </c>
      <c r="E23" s="16">
        <v>0</v>
      </c>
      <c r="F23" s="91">
        <v>43</v>
      </c>
      <c r="G23" s="93"/>
    </row>
    <row r="24" spans="1:7" ht="15" customHeight="1">
      <c r="A24" s="89" t="s">
        <v>21</v>
      </c>
      <c r="B24" s="94" t="s">
        <v>1</v>
      </c>
      <c r="C24" s="88">
        <v>3</v>
      </c>
      <c r="D24" s="88">
        <v>0</v>
      </c>
      <c r="E24" s="16">
        <v>0</v>
      </c>
      <c r="F24" s="91">
        <v>3</v>
      </c>
      <c r="G24" s="93"/>
    </row>
    <row r="25" spans="1:7" ht="15" customHeight="1">
      <c r="A25" s="89" t="s">
        <v>103</v>
      </c>
      <c r="B25" s="94" t="s">
        <v>80</v>
      </c>
      <c r="C25" s="88">
        <v>1</v>
      </c>
      <c r="D25" s="88">
        <v>0</v>
      </c>
      <c r="E25" s="16">
        <v>0</v>
      </c>
      <c r="F25" s="91">
        <v>1</v>
      </c>
      <c r="G25" s="93"/>
    </row>
    <row r="26" spans="1:7" ht="15" customHeight="1">
      <c r="A26" s="89" t="s">
        <v>250</v>
      </c>
      <c r="B26" s="94" t="s">
        <v>112</v>
      </c>
      <c r="C26" s="88">
        <v>1</v>
      </c>
      <c r="D26" s="88">
        <v>0</v>
      </c>
      <c r="E26" s="16">
        <v>0</v>
      </c>
      <c r="F26" s="91">
        <v>1</v>
      </c>
      <c r="G26" s="93"/>
    </row>
    <row r="27" spans="1:7" ht="15" customHeight="1">
      <c r="A27" s="89" t="s">
        <v>84</v>
      </c>
      <c r="B27" s="94" t="s">
        <v>203</v>
      </c>
      <c r="C27" s="88">
        <v>3.7065079999999999</v>
      </c>
      <c r="D27" s="88">
        <v>0</v>
      </c>
      <c r="E27" s="16">
        <v>3.7065079999999999</v>
      </c>
      <c r="F27" s="91">
        <v>0</v>
      </c>
      <c r="G27" s="93"/>
    </row>
    <row r="28" spans="1:7" ht="15" customHeight="1">
      <c r="A28" s="89" t="s">
        <v>333</v>
      </c>
      <c r="B28" s="94" t="s">
        <v>171</v>
      </c>
      <c r="C28" s="88">
        <v>1.5</v>
      </c>
      <c r="D28" s="88">
        <v>0</v>
      </c>
      <c r="E28" s="16">
        <v>1.5</v>
      </c>
      <c r="F28" s="91">
        <v>0</v>
      </c>
      <c r="G28" s="93"/>
    </row>
    <row r="29" spans="1:7" ht="15" customHeight="1">
      <c r="A29" s="89" t="s">
        <v>228</v>
      </c>
      <c r="B29" s="94" t="s">
        <v>221</v>
      </c>
      <c r="C29" s="88">
        <v>18.899999999999999</v>
      </c>
      <c r="D29" s="88">
        <v>0</v>
      </c>
      <c r="E29" s="16">
        <v>18.899999999999999</v>
      </c>
      <c r="F29" s="91">
        <v>0</v>
      </c>
      <c r="G29" s="93"/>
    </row>
    <row r="30" spans="1:7" ht="15" customHeight="1">
      <c r="A30" s="89" t="s">
        <v>230</v>
      </c>
      <c r="B30" s="94" t="s">
        <v>331</v>
      </c>
      <c r="C30" s="88">
        <v>18.948</v>
      </c>
      <c r="D30" s="88">
        <v>0</v>
      </c>
      <c r="E30" s="16">
        <v>18.948</v>
      </c>
      <c r="F30" s="91">
        <v>0</v>
      </c>
      <c r="G30" s="93"/>
    </row>
    <row r="31" spans="1:7" ht="15" customHeight="1">
      <c r="A31" s="89" t="s">
        <v>192</v>
      </c>
      <c r="B31" s="94" t="s">
        <v>144</v>
      </c>
      <c r="C31" s="88">
        <v>20.5</v>
      </c>
      <c r="D31" s="88">
        <v>0</v>
      </c>
      <c r="E31" s="16">
        <v>0.5</v>
      </c>
      <c r="F31" s="91">
        <v>20</v>
      </c>
      <c r="G31" s="93"/>
    </row>
    <row r="32" spans="1:7" ht="15" customHeight="1">
      <c r="A32" s="89" t="s">
        <v>90</v>
      </c>
      <c r="B32" s="94" t="s">
        <v>16</v>
      </c>
      <c r="C32" s="88">
        <v>16.313099999999999</v>
      </c>
      <c r="D32" s="88">
        <v>16.313099999999999</v>
      </c>
      <c r="E32" s="16">
        <v>0</v>
      </c>
      <c r="F32" s="91">
        <v>0</v>
      </c>
      <c r="G32" s="93"/>
    </row>
    <row r="33" spans="1:7" ht="15" customHeight="1">
      <c r="A33" s="89" t="s">
        <v>133</v>
      </c>
      <c r="B33" s="94" t="s">
        <v>239</v>
      </c>
      <c r="C33" s="88">
        <v>12.8246</v>
      </c>
      <c r="D33" s="88">
        <v>12.8246</v>
      </c>
      <c r="E33" s="16">
        <v>0</v>
      </c>
      <c r="F33" s="91">
        <v>0</v>
      </c>
      <c r="G33" s="93"/>
    </row>
    <row r="34" spans="1:7" ht="15" customHeight="1">
      <c r="A34" s="89" t="s">
        <v>41</v>
      </c>
      <c r="B34" s="94" t="s">
        <v>92</v>
      </c>
      <c r="C34" s="88">
        <v>0.7278</v>
      </c>
      <c r="D34" s="88">
        <v>0.7278</v>
      </c>
      <c r="E34" s="16">
        <v>0</v>
      </c>
      <c r="F34" s="91">
        <v>0</v>
      </c>
      <c r="G34" s="93"/>
    </row>
    <row r="35" spans="1:7" ht="15" customHeight="1">
      <c r="A35" s="89" t="s">
        <v>130</v>
      </c>
      <c r="B35" s="94" t="s">
        <v>66</v>
      </c>
      <c r="C35" s="88">
        <v>2.3107000000000002</v>
      </c>
      <c r="D35" s="88">
        <v>2.3107000000000002</v>
      </c>
      <c r="E35" s="16">
        <v>0</v>
      </c>
      <c r="F35" s="91">
        <v>0</v>
      </c>
      <c r="G35" s="93"/>
    </row>
    <row r="36" spans="1:7" ht="15" customHeight="1">
      <c r="A36" s="89" t="s">
        <v>129</v>
      </c>
      <c r="B36" s="94" t="s">
        <v>26</v>
      </c>
      <c r="C36" s="88">
        <v>0.45</v>
      </c>
      <c r="D36" s="88">
        <v>0.45</v>
      </c>
      <c r="E36" s="16">
        <v>0</v>
      </c>
      <c r="F36" s="91">
        <v>0</v>
      </c>
      <c r="G36" s="93"/>
    </row>
    <row r="37" spans="1:7" ht="15" customHeight="1">
      <c r="A37" s="89" t="s">
        <v>264</v>
      </c>
      <c r="B37" s="94" t="s">
        <v>4</v>
      </c>
      <c r="C37" s="88">
        <v>1</v>
      </c>
      <c r="D37" s="88">
        <v>0</v>
      </c>
      <c r="E37" s="16">
        <v>0</v>
      </c>
      <c r="F37" s="91">
        <v>1</v>
      </c>
      <c r="G37" s="93"/>
    </row>
    <row r="38" spans="1:7" ht="15" customHeight="1">
      <c r="A38" s="89" t="s">
        <v>157</v>
      </c>
      <c r="B38" s="94" t="s">
        <v>52</v>
      </c>
      <c r="C38" s="88">
        <v>1</v>
      </c>
      <c r="D38" s="88">
        <v>0</v>
      </c>
      <c r="E38" s="16">
        <v>0</v>
      </c>
      <c r="F38" s="91">
        <v>1</v>
      </c>
      <c r="G38" s="93"/>
    </row>
    <row r="39" spans="1:7" ht="15" customHeight="1">
      <c r="A39" s="89" t="s">
        <v>114</v>
      </c>
      <c r="B39" s="94" t="s">
        <v>196</v>
      </c>
      <c r="C39" s="88">
        <v>149.6</v>
      </c>
      <c r="D39" s="88">
        <v>0</v>
      </c>
      <c r="E39" s="16">
        <v>0</v>
      </c>
      <c r="F39" s="91">
        <v>149.6</v>
      </c>
      <c r="G39" s="93"/>
    </row>
    <row r="40" spans="1:7" ht="15" customHeight="1">
      <c r="A40" s="89" t="s">
        <v>238</v>
      </c>
      <c r="B40" s="94" t="s">
        <v>237</v>
      </c>
      <c r="C40" s="88">
        <v>31</v>
      </c>
      <c r="D40" s="88">
        <v>0</v>
      </c>
      <c r="E40" s="16">
        <v>0</v>
      </c>
      <c r="F40" s="91">
        <v>31</v>
      </c>
      <c r="G40" s="93"/>
    </row>
    <row r="41" spans="1:7" ht="15" customHeight="1">
      <c r="A41" s="89" t="s">
        <v>242</v>
      </c>
      <c r="B41" s="94" t="s">
        <v>52</v>
      </c>
      <c r="C41" s="88">
        <v>118.6</v>
      </c>
      <c r="D41" s="88">
        <v>0</v>
      </c>
      <c r="E41" s="16">
        <v>0</v>
      </c>
      <c r="F41" s="91">
        <v>118.6</v>
      </c>
      <c r="G41" s="93"/>
    </row>
  </sheetData>
  <phoneticPr fontId="0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2"/>
  <sheetViews>
    <sheetView showGridLines="0" showZeros="0" workbookViewId="0"/>
  </sheetViews>
  <sheetFormatPr defaultColWidth="9.1640625" defaultRowHeight="12.75" customHeight="1"/>
  <cols>
    <col min="1" max="1" width="14.5" customWidth="1"/>
    <col min="2" max="2" width="32.83203125" customWidth="1"/>
    <col min="3" max="5" width="20.1640625" customWidth="1"/>
    <col min="6" max="6" width="15.1640625" customWidth="1"/>
    <col min="7" max="256" width="9.1640625" customWidth="1"/>
  </cols>
  <sheetData>
    <row r="1" spans="1:7" ht="12.75" customHeight="1">
      <c r="A1" t="s">
        <v>307</v>
      </c>
      <c r="E1" s="4"/>
    </row>
    <row r="3" spans="1:7" ht="5.25" customHeight="1"/>
    <row r="4" spans="1:7" ht="37.5" customHeight="1">
      <c r="A4" s="7" t="s">
        <v>211</v>
      </c>
      <c r="B4" s="8"/>
      <c r="C4" s="8"/>
      <c r="D4" s="8"/>
      <c r="E4" s="8"/>
      <c r="F4" s="8"/>
    </row>
    <row r="7" spans="1:7" ht="15" customHeight="1">
      <c r="F7" s="4" t="s">
        <v>165</v>
      </c>
    </row>
    <row r="8" spans="1:7" ht="23.25" customHeight="1">
      <c r="A8" s="3" t="s">
        <v>109</v>
      </c>
      <c r="B8" s="3" t="s">
        <v>304</v>
      </c>
      <c r="C8" s="3" t="s">
        <v>81</v>
      </c>
      <c r="D8" s="3" t="s">
        <v>314</v>
      </c>
      <c r="E8" s="3" t="s">
        <v>247</v>
      </c>
      <c r="F8" s="3" t="s">
        <v>195</v>
      </c>
    </row>
    <row r="9" spans="1:7" ht="15" customHeight="1">
      <c r="A9" s="69" t="s">
        <v>212</v>
      </c>
      <c r="B9" s="69" t="s">
        <v>212</v>
      </c>
      <c r="C9" s="69">
        <v>1</v>
      </c>
      <c r="D9" s="69">
        <v>2</v>
      </c>
      <c r="E9" s="69">
        <v>3</v>
      </c>
      <c r="F9" s="69" t="s">
        <v>212</v>
      </c>
    </row>
    <row r="10" spans="1:7" ht="15" customHeight="1">
      <c r="A10" s="89"/>
      <c r="B10" s="94" t="s">
        <v>81</v>
      </c>
      <c r="C10" s="16">
        <v>406.70231999999999</v>
      </c>
      <c r="D10" s="91">
        <v>390.38922000000002</v>
      </c>
      <c r="E10" s="87">
        <v>16.313099999999999</v>
      </c>
      <c r="F10" s="89"/>
    </row>
    <row r="11" spans="1:7" ht="15" customHeight="1">
      <c r="A11" s="89" t="s">
        <v>327</v>
      </c>
      <c r="B11" s="94" t="s">
        <v>49</v>
      </c>
      <c r="C11" s="16">
        <v>406.70231999999999</v>
      </c>
      <c r="D11" s="91">
        <v>390.38922000000002</v>
      </c>
      <c r="E11" s="87">
        <v>16.313099999999999</v>
      </c>
      <c r="F11" s="89"/>
    </row>
    <row r="12" spans="1:7" ht="15" customHeight="1">
      <c r="A12" s="89" t="s">
        <v>301</v>
      </c>
      <c r="B12" s="94" t="s">
        <v>14</v>
      </c>
      <c r="C12" s="16">
        <v>406.70231999999999</v>
      </c>
      <c r="D12" s="91">
        <v>390.38922000000002</v>
      </c>
      <c r="E12" s="87">
        <v>16.313099999999999</v>
      </c>
      <c r="F12" s="89"/>
    </row>
    <row r="13" spans="1:7" ht="15" customHeight="1">
      <c r="A13" s="89" t="s">
        <v>273</v>
      </c>
      <c r="B13" s="94" t="s">
        <v>308</v>
      </c>
      <c r="C13" s="16">
        <v>406.70231999999999</v>
      </c>
      <c r="D13" s="91">
        <v>390.38922000000002</v>
      </c>
      <c r="E13" s="87">
        <v>16.313099999999999</v>
      </c>
      <c r="F13" s="89"/>
      <c r="G13" s="9"/>
    </row>
    <row r="14" spans="1:7" ht="12.75" customHeight="1">
      <c r="A14" s="9"/>
      <c r="B14" s="9"/>
      <c r="C14" s="9"/>
      <c r="D14" s="9"/>
    </row>
    <row r="15" spans="1:7" ht="12.75" customHeight="1">
      <c r="B15" s="9"/>
      <c r="C15" s="9"/>
      <c r="D15" s="9"/>
      <c r="G15" s="9"/>
    </row>
    <row r="16" spans="1:7" ht="12.75" customHeight="1">
      <c r="B16" s="9"/>
      <c r="C16" s="9"/>
    </row>
    <row r="17" spans="2:4" ht="12.75" customHeight="1">
      <c r="B17" s="9"/>
      <c r="C17" s="9"/>
    </row>
    <row r="18" spans="2:4" ht="12.75" customHeight="1">
      <c r="B18" s="9"/>
      <c r="C18" s="9"/>
    </row>
    <row r="19" spans="2:4" ht="12.75" customHeight="1">
      <c r="B19" s="9"/>
      <c r="C19" s="9"/>
      <c r="D19" s="9"/>
    </row>
    <row r="20" spans="2:4" ht="12.75" customHeight="1">
      <c r="D20" s="9"/>
    </row>
    <row r="22" spans="2:4" ht="12.75" customHeight="1">
      <c r="B22" s="9"/>
    </row>
  </sheetData>
  <phoneticPr fontId="0" type="noConversion"/>
  <pageMargins left="0.75" right="0.75" top="1" bottom="1" header="0.5" footer="0.5"/>
  <pageSetup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01）部门综合预算收支总表</vt:lpstr>
      <vt:lpstr>02）部门综合预算收入总表</vt:lpstr>
      <vt:lpstr>03）部门综合预算支出总表</vt:lpstr>
      <vt:lpstr>04）部门综合预算财政拨款收支总表</vt:lpstr>
      <vt:lpstr>05）一般公共预算支出表（按功能科目）</vt:lpstr>
      <vt:lpstr>06）一般公共预算支出表（按经济科目）</vt:lpstr>
      <vt:lpstr>07）一般公共预算基本支出表（按功能科目）</vt:lpstr>
      <vt:lpstr>08）一般公共预算基本支出表（按经济科目）</vt:lpstr>
      <vt:lpstr>09）政府性基金收支总表</vt:lpstr>
      <vt:lpstr>10）专项业务经费支出表</vt:lpstr>
      <vt:lpstr>11）政府采购预算表</vt:lpstr>
      <vt:lpstr>12）“三公”经费及会议、培训费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2019-02-01T01:53:27Z</cp:lastPrinted>
  <dcterms:created xsi:type="dcterms:W3CDTF">2018-02-24T02:02:05Z</dcterms:created>
  <dcterms:modified xsi:type="dcterms:W3CDTF">2019-02-01T02:09:58Z</dcterms:modified>
</cp:coreProperties>
</file>